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patterson\Dropbox\CMGT352\CMGT 352\F2021\"/>
    </mc:Choice>
  </mc:AlternateContent>
  <bookViews>
    <workbookView xWindow="-113" yWindow="-113" windowWidth="38618" windowHeight="21218" activeTab="1"/>
  </bookViews>
  <sheets>
    <sheet name="Schedule" sheetId="6" r:id="rId1"/>
    <sheet name="Roll Sheet Sect 01" sheetId="4" r:id="rId2"/>
    <sheet name="Scores &amp; Attendance Sect.01 grd" sheetId="9" r:id="rId3"/>
    <sheet name="Sheet1" sheetId="3" r:id="rId4"/>
    <sheet name="Expense Report" sheetId="8" r:id="rId5"/>
  </sheets>
  <definedNames>
    <definedName name="_xlnm.Print_Titles" localSheetId="1">'Roll Sheet Sect 01'!$3:$3</definedName>
    <definedName name="_xlnm.Print_Titles" localSheetId="0">Schedule!$9:$9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8" l="1"/>
  <c r="C31" i="8" l="1"/>
  <c r="C30" i="8"/>
  <c r="C27" i="8"/>
  <c r="C26" i="8"/>
  <c r="C25" i="8"/>
  <c r="C23" i="8"/>
  <c r="C22" i="8"/>
  <c r="C17" i="8"/>
  <c r="C18" i="8"/>
  <c r="C19" i="8"/>
  <c r="C20" i="8"/>
  <c r="C21" i="8"/>
  <c r="C16" i="8"/>
  <c r="C32" i="8" l="1"/>
  <c r="C33" i="8" s="1"/>
  <c r="C35" i="8" s="1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7" i="9"/>
  <c r="AR8" i="9"/>
  <c r="AR9" i="9"/>
  <c r="AR10" i="9"/>
  <c r="AR11" i="9"/>
  <c r="AR12" i="9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7" i="9"/>
  <c r="AJ71" i="9" l="1"/>
  <c r="AJ70" i="9"/>
  <c r="AJ69" i="9"/>
  <c r="AJ68" i="9"/>
  <c r="AJ67" i="9"/>
  <c r="AJ66" i="9"/>
  <c r="AJ65" i="9"/>
  <c r="AJ64" i="9"/>
  <c r="AJ63" i="9"/>
  <c r="AJ62" i="9"/>
  <c r="AJ61" i="9"/>
  <c r="AJ60" i="9"/>
  <c r="AJ59" i="9"/>
  <c r="AJ58" i="9"/>
  <c r="AJ57" i="9"/>
  <c r="AJ56" i="9"/>
  <c r="AJ55" i="9"/>
  <c r="AJ54" i="9"/>
  <c r="AJ53" i="9"/>
  <c r="AJ52" i="9"/>
  <c r="AJ51" i="9"/>
  <c r="AJ50" i="9"/>
  <c r="AJ49" i="9"/>
  <c r="AJ48" i="9"/>
  <c r="AJ47" i="9"/>
  <c r="AJ46" i="9"/>
  <c r="AJ45" i="9"/>
  <c r="AJ44" i="9"/>
  <c r="AJ43" i="9"/>
  <c r="AJ42" i="9"/>
  <c r="AJ41" i="9"/>
  <c r="AJ40" i="9"/>
  <c r="AJ37" i="9"/>
  <c r="AJ36" i="9"/>
  <c r="AJ35" i="9"/>
  <c r="AJ34" i="9"/>
  <c r="AJ33" i="9"/>
  <c r="AJ32" i="9"/>
  <c r="AJ31" i="9"/>
  <c r="AJ30" i="9"/>
  <c r="AJ29" i="9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W6" i="9"/>
  <c r="AR6" i="9"/>
  <c r="AJ6" i="9"/>
  <c r="AX30" i="9" l="1"/>
  <c r="AX12" i="9"/>
  <c r="AX28" i="9"/>
  <c r="AX36" i="9"/>
  <c r="AX9" i="9"/>
  <c r="AX24" i="9"/>
  <c r="AX19" i="9"/>
  <c r="AX20" i="9"/>
  <c r="AX32" i="9"/>
  <c r="AX25" i="9"/>
  <c r="AX33" i="9"/>
  <c r="AX15" i="9"/>
  <c r="AX23" i="9"/>
  <c r="AX8" i="9"/>
  <c r="AX21" i="9"/>
  <c r="AX26" i="9"/>
  <c r="AX16" i="9"/>
  <c r="AX13" i="9"/>
  <c r="AX18" i="9"/>
  <c r="AX35" i="9"/>
  <c r="AX11" i="9"/>
  <c r="AX14" i="9"/>
  <c r="AX31" i="9"/>
  <c r="AX29" i="9"/>
  <c r="AX34" i="9"/>
  <c r="AX17" i="9"/>
  <c r="AX22" i="9"/>
  <c r="AX10" i="9"/>
  <c r="AX27" i="9"/>
  <c r="AX37" i="9"/>
  <c r="AX6" i="9"/>
  <c r="AY6" i="9" s="1"/>
  <c r="AY32" i="9" l="1"/>
  <c r="AZ32" i="9" s="1"/>
  <c r="AY14" i="9"/>
  <c r="AZ14" i="9" s="1"/>
  <c r="AY9" i="9"/>
  <c r="AZ9" i="9" s="1"/>
  <c r="AY37" i="9"/>
  <c r="AZ37" i="9" s="1"/>
  <c r="AY16" i="9"/>
  <c r="AZ16" i="9" s="1"/>
  <c r="AY13" i="9"/>
  <c r="AZ13" i="9" s="1"/>
  <c r="AY36" i="9"/>
  <c r="AZ36" i="9" s="1"/>
  <c r="AY28" i="9"/>
  <c r="AZ28" i="9" s="1"/>
  <c r="AY29" i="9"/>
  <c r="AZ29" i="9" s="1"/>
  <c r="AY19" i="9"/>
  <c r="AZ19" i="9" s="1"/>
  <c r="AY27" i="9"/>
  <c r="AZ27" i="9" s="1"/>
  <c r="AY21" i="9"/>
  <c r="AZ21" i="9" s="1"/>
  <c r="AY15" i="9"/>
  <c r="AZ15" i="9" s="1"/>
  <c r="AY26" i="9"/>
  <c r="AZ26" i="9" s="1"/>
  <c r="AY25" i="9"/>
  <c r="AZ25" i="9" s="1"/>
  <c r="AY34" i="9"/>
  <c r="AZ34" i="9" s="1"/>
  <c r="AY22" i="9"/>
  <c r="AZ22" i="9" s="1"/>
  <c r="AY17" i="9"/>
  <c r="AZ17" i="9" s="1"/>
  <c r="AY18" i="9"/>
  <c r="AZ18" i="9" s="1"/>
  <c r="AY11" i="9"/>
  <c r="AZ11" i="9" s="1"/>
  <c r="AY24" i="9"/>
  <c r="AZ24" i="9" s="1"/>
  <c r="AY23" i="9"/>
  <c r="AZ23" i="9" s="1"/>
  <c r="AY30" i="9"/>
  <c r="AZ30" i="9" s="1"/>
  <c r="AY10" i="9"/>
  <c r="AZ10" i="9" s="1"/>
  <c r="AY8" i="9"/>
  <c r="AZ8" i="9" s="1"/>
  <c r="AY20" i="9"/>
  <c r="AZ20" i="9" s="1"/>
  <c r="AY33" i="9"/>
  <c r="AZ33" i="9" s="1"/>
  <c r="AY31" i="9"/>
  <c r="AZ31" i="9" s="1"/>
  <c r="AY35" i="9"/>
  <c r="AZ35" i="9" s="1"/>
  <c r="AY12" i="9"/>
  <c r="AZ12" i="9" s="1"/>
  <c r="AX7" i="9" l="1"/>
  <c r="AY7" i="9" s="1"/>
  <c r="AZ7" i="9" s="1"/>
</calcChain>
</file>

<file path=xl/sharedStrings.xml><?xml version="1.0" encoding="utf-8"?>
<sst xmlns="http://schemas.openxmlformats.org/spreadsheetml/2006/main" count="217" uniqueCount="115">
  <si>
    <t>CMGT 235-01</t>
  </si>
  <si>
    <t>Student's Name</t>
  </si>
  <si>
    <t>Signature</t>
  </si>
  <si>
    <t>Scores and Attendance</t>
  </si>
  <si>
    <t>ACT</t>
  </si>
  <si>
    <t>HW</t>
  </si>
  <si>
    <t>EXAM</t>
  </si>
  <si>
    <t>Scores</t>
  </si>
  <si>
    <t>Total</t>
  </si>
  <si>
    <t>%</t>
  </si>
  <si>
    <t>Grade</t>
  </si>
  <si>
    <t>First Name</t>
  </si>
  <si>
    <t>Last Name</t>
  </si>
  <si>
    <t>Attendance</t>
  </si>
  <si>
    <t>GT</t>
  </si>
  <si>
    <t>Roll Sheet</t>
  </si>
  <si>
    <t xml:space="preserve">Term: </t>
  </si>
  <si>
    <t>Days:</t>
  </si>
  <si>
    <t>Tuesday &amp; Thursday</t>
  </si>
  <si>
    <t>Time:</t>
  </si>
  <si>
    <t xml:space="preserve">Bldg: </t>
  </si>
  <si>
    <t>Date</t>
  </si>
  <si>
    <t>Day</t>
  </si>
  <si>
    <t>No.</t>
  </si>
  <si>
    <t>Topic</t>
  </si>
  <si>
    <t>T</t>
  </si>
  <si>
    <t>R</t>
  </si>
  <si>
    <t>TBA</t>
  </si>
  <si>
    <t>Final Exam</t>
  </si>
  <si>
    <t>Thanksgiving Break - No Class</t>
  </si>
  <si>
    <t>Exam</t>
  </si>
  <si>
    <t>For Course Discussions, Handouts, Reading Material, and Homework Assignments see: http://lorisweb.com</t>
  </si>
  <si>
    <t>SCALE</t>
  </si>
  <si>
    <t>Pink Highlighter</t>
  </si>
  <si>
    <t>Blue Highlighter</t>
  </si>
  <si>
    <t>Green Highlighter</t>
  </si>
  <si>
    <t>Purple Highlighter</t>
  </si>
  <si>
    <t>Orange Highlighter</t>
  </si>
  <si>
    <t>Pental P207 0.7mm Automatic Pencil</t>
  </si>
  <si>
    <t>Pencil Holder</t>
  </si>
  <si>
    <t>Pental Hi-Polymer Eraser</t>
  </si>
  <si>
    <t>Pencil Sharpener</t>
  </si>
  <si>
    <t>Red Pencil</t>
  </si>
  <si>
    <t>Brown Pencil</t>
  </si>
  <si>
    <t>Green Pencil</t>
  </si>
  <si>
    <t>6" Clear Plastic Ruler</t>
  </si>
  <si>
    <t>Hand Tally Counter 4 digit</t>
  </si>
  <si>
    <t>Estimating Tool Kit</t>
  </si>
  <si>
    <t>BIC Brite Liner Highlighters Assorted 5-Pack</t>
  </si>
  <si>
    <t>Plans</t>
  </si>
  <si>
    <t>Waste Management Hauling Facility</t>
  </si>
  <si>
    <t>P1 Plumbing Plan</t>
  </si>
  <si>
    <t>E1 Lighting Plan</t>
  </si>
  <si>
    <t>E2 Power Plan</t>
  </si>
  <si>
    <t>E3 Panelboards One-Line Diagrams</t>
  </si>
  <si>
    <t>Cost</t>
  </si>
  <si>
    <t>QTY</t>
  </si>
  <si>
    <t>Total Cost</t>
  </si>
  <si>
    <t>UNIT PRICE</t>
  </si>
  <si>
    <t>0.7 mm Lead</t>
  </si>
  <si>
    <t>Total Per Student</t>
  </si>
  <si>
    <t>MISC Items</t>
  </si>
  <si>
    <t>Total for 31 Students</t>
  </si>
  <si>
    <t>Fall 2019 Expense Report</t>
  </si>
  <si>
    <t>B-</t>
  </si>
  <si>
    <t>A</t>
  </si>
  <si>
    <t>B+</t>
  </si>
  <si>
    <t>B</t>
  </si>
  <si>
    <t>F</t>
  </si>
  <si>
    <t>C</t>
  </si>
  <si>
    <t>C-</t>
  </si>
  <si>
    <t>D</t>
  </si>
  <si>
    <t>A-</t>
  </si>
  <si>
    <t>C+</t>
  </si>
  <si>
    <t>Fall Semester - 2021</t>
  </si>
  <si>
    <t>Fall  2021</t>
  </si>
  <si>
    <t>August 24</t>
  </si>
  <si>
    <t>Yellow Highlighter</t>
  </si>
  <si>
    <t>CMGT 352 - Electrical and Mechanical Construction Estimating</t>
  </si>
  <si>
    <t>Tues: 3:30 pm - 5:20 pm and Thurs: 3:30 pm - 6:20 pm</t>
  </si>
  <si>
    <t>Veterans Day - No Class</t>
  </si>
  <si>
    <t>CMGT 352 -01</t>
  </si>
  <si>
    <t>CMGT 352-01</t>
  </si>
  <si>
    <t>Fall 2021</t>
  </si>
  <si>
    <t>ELECTRICAL</t>
  </si>
  <si>
    <t>MEP Estimating Course Overview. Introduction to Electrical Construction Estimating</t>
  </si>
  <si>
    <t>Accubid Activity #1 - Getting Started with Accubid Pro. AOB Setup</t>
  </si>
  <si>
    <t>Division 26 51 00: Interior Lighting
Division 26 05 23: Control-Voltage Electrical Power Cables
Division 26 56 00: Exterior Lighting
AOB - 06 FIXTURES, 39 LIGHTING CONTROL/DIMMING, 43 SITE LIGHTING</t>
  </si>
  <si>
    <t>Accubid Activity #2 - 06 FIXTURES QTO
Accubid Activity #3 - 39 LIGHTING CONTROL/DIMMING QTO
Accubid Activity #4 - 43 SITE LIGHTING</t>
  </si>
  <si>
    <t>Division 26 27 00: Low-Voltage Distribution Equipment
08 DEVICES - LIGHTING
13 DEVICES - POWER</t>
  </si>
  <si>
    <t>Accubid Activity #6 - 08 DEVICES - LIGHTING QTO
Accubid Activity #7 - 08 DEVICES - POWER QTO</t>
  </si>
  <si>
    <t>Division 26 24 00: Switchboards and Panelboards
Accubid Office Building One-Line Diagram
01 SWITCHGEAR</t>
  </si>
  <si>
    <t>Accubid Activity #8 - 01 SWITCHGEAR QTO</t>
  </si>
  <si>
    <t>26 05 19: Low-Voltage Electrical Power Conductors and Cables
04 FEEDERS
05 MOTOR BR BRANCH/EQUIP. CONNECT</t>
  </si>
  <si>
    <t>Accubid Activity #9 - 04 FEEDERS QTO
Accubid Activity #10 - 05 MOTOR BR BRANCH/EQUIP. CONNECT QTO</t>
  </si>
  <si>
    <t>Branch Layout:
07 LIGHTING BRANCH
12 POWER BRANCH
21 FIRE ALARM SYSTEM</t>
  </si>
  <si>
    <t>Accubid Activity #11 - 07 LIGHTING BRANCH QTO
Accubid Activity #12 - 12 POWER BRANCH QTO
Accubid Activity #13 - 21 FIRE ALARM SYSTEM QTO</t>
  </si>
  <si>
    <t>Division 26 05 36: Cable Trays for Electrical Systems
16 CABLE TRAY
19 TELE/DATE CONDUIT
38 GROUNDING</t>
  </si>
  <si>
    <t>Accubid Activity #14 - 16 CABLE TRAY QTO
Accubid Activity #15 - 19 TELE/DATE CONDUIT QTO
Accubid Activity #16 - 38 GROUNDING QTO
Accubid Activity #17 - 44 INCOMING SERVICE - POWER QTO
Accubid Activity #18 - 45 INCOMING SERVICE - TELEPHONE QTO</t>
  </si>
  <si>
    <t>AOB Final Estimate Cleanup and Bid Summary
Accubid Activity #19 - Estimate Cleanup
Accubid Activity #20 - Bid Summary</t>
  </si>
  <si>
    <t>AOB Final Pricing and Bid Due</t>
  </si>
  <si>
    <t>Plumbing Overview. Domestic Hot/Cold Water and Fixtures
Autobid Activity #1 - Setting Up Trimble Autobid Mechanical On Screen Take Off</t>
  </si>
  <si>
    <t>Autobid Activity #2 - H/CW and Fixtures QTO</t>
  </si>
  <si>
    <t>Plumbing DWV</t>
  </si>
  <si>
    <t>Autobid Activity #3 - DWV QTO</t>
  </si>
  <si>
    <t>Plumbing Natural Gas, HHW and Boilers</t>
  </si>
  <si>
    <t>Activity #4 - NG, HHW and Boilers QTO</t>
  </si>
  <si>
    <t>Mechanical Piping CHW and Chillers</t>
  </si>
  <si>
    <t>Activity #5 - CHW and Chillers QTO and Piping Wrap-up</t>
  </si>
  <si>
    <t xml:space="preserve">Sheet Metal Overview, Supply and Return Air and Equipment </t>
  </si>
  <si>
    <t>Guest Speaker? Campus Field Trip?</t>
  </si>
  <si>
    <t>Activity #6 - SA/RA QTO</t>
  </si>
  <si>
    <t>Sheet Metal Exhaust and Equipment</t>
  </si>
  <si>
    <t>Activity #7 - Exhaust Air QTO and Ductwork Wrap-up</t>
  </si>
  <si>
    <t>OCNL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</si>
</sst>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;@"/>
  </numFmts>
  <fonts count="2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4" fontId="17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9" fontId="4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3" fillId="0" borderId="0" xfId="1"/>
    <xf numFmtId="0" fontId="3" fillId="0" borderId="0" xfId="1" applyAlignment="1">
      <alignment horizontal="left"/>
    </xf>
    <xf numFmtId="0" fontId="6" fillId="0" borderId="0" xfId="1" applyFont="1"/>
    <xf numFmtId="0" fontId="3" fillId="0" borderId="0" xfId="1" applyAlignment="1">
      <alignment horizontal="center"/>
    </xf>
    <xf numFmtId="164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164" fontId="9" fillId="0" borderId="8" xfId="1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3" fillId="0" borderId="0" xfId="1" applyFont="1"/>
    <xf numFmtId="16" fontId="12" fillId="0" borderId="0" xfId="1" quotePrefix="1" applyNumberFormat="1" applyFont="1" applyAlignment="1">
      <alignment horizontal="left"/>
    </xf>
    <xf numFmtId="0" fontId="13" fillId="3" borderId="4" xfId="1" applyFont="1" applyFill="1" applyBorder="1" applyAlignment="1">
      <alignment horizontal="left"/>
    </xf>
    <xf numFmtId="0" fontId="12" fillId="3" borderId="4" xfId="1" applyFont="1" applyFill="1" applyBorder="1"/>
    <xf numFmtId="0" fontId="14" fillId="0" borderId="4" xfId="1" applyFont="1" applyBorder="1" applyAlignment="1">
      <alignment horizontal="left"/>
    </xf>
    <xf numFmtId="0" fontId="14" fillId="0" borderId="4" xfId="1" applyFont="1" applyBorder="1"/>
    <xf numFmtId="0" fontId="15" fillId="0" borderId="4" xfId="1" applyFont="1" applyBorder="1"/>
    <xf numFmtId="0" fontId="15" fillId="0" borderId="0" xfId="1" applyFont="1"/>
    <xf numFmtId="0" fontId="13" fillId="0" borderId="4" xfId="1" applyFont="1" applyBorder="1"/>
    <xf numFmtId="0" fontId="13" fillId="0" borderId="0" xfId="1" applyFont="1" applyAlignment="1">
      <alignment horizontal="left"/>
    </xf>
    <xf numFmtId="0" fontId="14" fillId="0" borderId="0" xfId="1" applyFont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4" borderId="0" xfId="1" applyFont="1" applyFill="1"/>
    <xf numFmtId="0" fontId="3" fillId="4" borderId="0" xfId="1" applyFill="1" applyAlignment="1">
      <alignment horizontal="center"/>
    </xf>
    <xf numFmtId="0" fontId="7" fillId="4" borderId="0" xfId="1" applyFont="1" applyFill="1" applyAlignment="1">
      <alignment horizontal="left"/>
    </xf>
    <xf numFmtId="0" fontId="7" fillId="4" borderId="0" xfId="1" applyFont="1" applyFill="1"/>
    <xf numFmtId="0" fontId="9" fillId="4" borderId="0" xfId="1" applyFont="1" applyFill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16" fillId="0" borderId="10" xfId="1" applyFont="1" applyBorder="1" applyAlignment="1">
      <alignment horizontal="left" vertical="center" wrapText="1"/>
    </xf>
    <xf numFmtId="0" fontId="16" fillId="0" borderId="11" xfId="1" applyFont="1" applyBorder="1" applyAlignment="1">
      <alignment horizontal="left" vertical="center" wrapText="1"/>
    </xf>
    <xf numFmtId="0" fontId="9" fillId="0" borderId="4" xfId="1" applyFont="1" applyBorder="1"/>
    <xf numFmtId="0" fontId="0" fillId="0" borderId="0" xfId="0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16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16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44" fontId="0" fillId="0" borderId="0" xfId="2" applyFont="1"/>
    <xf numFmtId="44" fontId="0" fillId="0" borderId="0" xfId="2" applyFont="1" applyAlignment="1">
      <alignment horizontal="center"/>
    </xf>
    <xf numFmtId="0" fontId="18" fillId="0" borderId="4" xfId="0" applyFont="1" applyBorder="1"/>
    <xf numFmtId="44" fontId="19" fillId="0" borderId="4" xfId="2" applyFont="1" applyBorder="1" applyAlignment="1">
      <alignment horizontal="center"/>
    </xf>
    <xf numFmtId="0" fontId="19" fillId="0" borderId="4" xfId="0" applyFont="1" applyBorder="1"/>
    <xf numFmtId="0" fontId="0" fillId="0" borderId="4" xfId="0" applyBorder="1"/>
    <xf numFmtId="44" fontId="0" fillId="0" borderId="4" xfId="2" applyFont="1" applyBorder="1"/>
    <xf numFmtId="0" fontId="0" fillId="0" borderId="4" xfId="0" applyBorder="1" applyAlignment="1">
      <alignment horizontal="center"/>
    </xf>
    <xf numFmtId="44" fontId="0" fillId="0" borderId="4" xfId="2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8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9" fillId="0" borderId="4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44" fontId="18" fillId="0" borderId="4" xfId="2" applyFont="1" applyBorder="1" applyAlignment="1">
      <alignment horizontal="center"/>
    </xf>
    <xf numFmtId="0" fontId="19" fillId="0" borderId="14" xfId="0" applyFont="1" applyBorder="1"/>
    <xf numFmtId="0" fontId="0" fillId="0" borderId="16" xfId="0" applyBorder="1" applyAlignment="1">
      <alignment horizontal="center" vertical="center"/>
    </xf>
    <xf numFmtId="44" fontId="0" fillId="0" borderId="16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4" fontId="0" fillId="0" borderId="18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4" fontId="0" fillId="0" borderId="20" xfId="2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4" fontId="0" fillId="0" borderId="22" xfId="2" applyFont="1" applyBorder="1" applyAlignment="1">
      <alignment horizontal="center" vertical="center"/>
    </xf>
    <xf numFmtId="0" fontId="18" fillId="0" borderId="23" xfId="0" applyFont="1" applyBorder="1" applyAlignment="1">
      <alignment horizontal="center"/>
    </xf>
    <xf numFmtId="44" fontId="18" fillId="0" borderId="24" xfId="2" applyFont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 wrapText="1"/>
    </xf>
    <xf numFmtId="164" fontId="9" fillId="6" borderId="4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16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0" fillId="4" borderId="0" xfId="1" applyFont="1" applyFill="1" applyAlignment="1">
      <alignment horizontal="center"/>
    </xf>
    <xf numFmtId="0" fontId="11" fillId="0" borderId="9" xfId="1" applyFont="1" applyBorder="1" applyAlignment="1">
      <alignment horizontal="center"/>
    </xf>
    <xf numFmtId="0" fontId="12" fillId="3" borderId="4" xfId="1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8" fillId="0" borderId="15" xfId="0" applyFont="1" applyBorder="1" applyAlignment="1">
      <alignment horizontal="right"/>
    </xf>
  </cellXfs>
  <cellStyles count="3">
    <cellStyle name="Currency" xfId="2" builtinId="4"/>
    <cellStyle name="Normal" xfId="0" builtinId="0"/>
    <cellStyle name="Normal 2" xfId="1"/>
  </cellStyles>
  <dxfs count="1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8" zoomScaleNormal="100" workbookViewId="0">
      <selection activeCell="H37" sqref="H37"/>
    </sheetView>
  </sheetViews>
  <sheetFormatPr defaultColWidth="8.796875" defaultRowHeight="14.25" x14ac:dyDescent="0.45"/>
  <cols>
    <col min="1" max="1" width="6.19921875" style="19" customWidth="1"/>
    <col min="2" max="2" width="4.265625" style="18" customWidth="1"/>
    <col min="3" max="3" width="4.19921875" style="18" customWidth="1"/>
    <col min="4" max="4" width="72.73046875" style="18" customWidth="1"/>
    <col min="5" max="16384" width="8.796875" style="18"/>
  </cols>
  <sheetData>
    <row r="1" spans="1:4" ht="18" x14ac:dyDescent="0.55000000000000004">
      <c r="A1" s="149" t="s">
        <v>78</v>
      </c>
      <c r="B1" s="149"/>
      <c r="C1" s="149"/>
      <c r="D1" s="149"/>
    </row>
    <row r="2" spans="1:4" x14ac:dyDescent="0.45">
      <c r="A2" s="18"/>
      <c r="B2" s="21"/>
      <c r="C2" s="21"/>
    </row>
    <row r="3" spans="1:4" x14ac:dyDescent="0.45">
      <c r="A3" s="49" t="s">
        <v>16</v>
      </c>
      <c r="B3" s="50"/>
      <c r="C3" s="51" t="s">
        <v>74</v>
      </c>
      <c r="D3" s="52"/>
    </row>
    <row r="4" spans="1:4" x14ac:dyDescent="0.45">
      <c r="A4" s="49" t="s">
        <v>17</v>
      </c>
      <c r="B4" s="50"/>
      <c r="C4" s="51" t="s">
        <v>18</v>
      </c>
      <c r="D4" s="52"/>
    </row>
    <row r="5" spans="1:4" x14ac:dyDescent="0.45">
      <c r="A5" s="49" t="s">
        <v>19</v>
      </c>
      <c r="B5" s="50"/>
      <c r="C5" s="51" t="s">
        <v>79</v>
      </c>
      <c r="D5" s="52"/>
    </row>
    <row r="6" spans="1:4" s="20" customFormat="1" x14ac:dyDescent="0.45">
      <c r="A6" s="49" t="s">
        <v>20</v>
      </c>
      <c r="B6" s="53"/>
      <c r="C6" s="51" t="s">
        <v>114</v>
      </c>
      <c r="D6" s="52"/>
    </row>
    <row r="7" spans="1:4" x14ac:dyDescent="0.45">
      <c r="A7" s="18"/>
      <c r="B7" s="21"/>
      <c r="C7" s="21"/>
    </row>
    <row r="8" spans="1:4" x14ac:dyDescent="0.45">
      <c r="A8" s="150" t="s">
        <v>31</v>
      </c>
      <c r="B8" s="150"/>
      <c r="C8" s="150"/>
      <c r="D8" s="150"/>
    </row>
    <row r="9" spans="1:4" x14ac:dyDescent="0.45">
      <c r="A9" s="54" t="s">
        <v>21</v>
      </c>
      <c r="B9" s="54" t="s">
        <v>22</v>
      </c>
      <c r="C9" s="54" t="s">
        <v>23</v>
      </c>
      <c r="D9" s="54" t="s">
        <v>24</v>
      </c>
    </row>
    <row r="10" spans="1:4" ht="24" customHeight="1" x14ac:dyDescent="0.45">
      <c r="A10" s="22">
        <v>44432</v>
      </c>
      <c r="B10" s="23" t="s">
        <v>25</v>
      </c>
      <c r="C10" s="23">
        <v>1</v>
      </c>
      <c r="D10" s="146" t="s">
        <v>85</v>
      </c>
    </row>
    <row r="11" spans="1:4" ht="25.05" customHeight="1" thickBot="1" x14ac:dyDescent="0.5">
      <c r="A11" s="24">
        <v>44434</v>
      </c>
      <c r="B11" s="25" t="s">
        <v>26</v>
      </c>
      <c r="C11" s="25">
        <v>2</v>
      </c>
      <c r="D11" s="26" t="s">
        <v>86</v>
      </c>
    </row>
    <row r="12" spans="1:4" ht="57" x14ac:dyDescent="0.45">
      <c r="A12" s="27">
        <v>44439</v>
      </c>
      <c r="B12" s="28" t="s">
        <v>25</v>
      </c>
      <c r="C12" s="28">
        <v>3</v>
      </c>
      <c r="D12" s="29" t="s">
        <v>87</v>
      </c>
    </row>
    <row r="13" spans="1:4" ht="43.15" thickBot="1" x14ac:dyDescent="0.5">
      <c r="A13" s="24">
        <v>44441</v>
      </c>
      <c r="B13" s="25" t="s">
        <v>26</v>
      </c>
      <c r="C13" s="25">
        <v>4</v>
      </c>
      <c r="D13" s="26" t="s">
        <v>88</v>
      </c>
    </row>
    <row r="14" spans="1:4" ht="42.75" x14ac:dyDescent="0.45">
      <c r="A14" s="22">
        <v>44446</v>
      </c>
      <c r="B14" s="23" t="s">
        <v>25</v>
      </c>
      <c r="C14" s="23">
        <v>5</v>
      </c>
      <c r="D14" s="146" t="s">
        <v>89</v>
      </c>
    </row>
    <row r="15" spans="1:4" ht="28.9" thickBot="1" x14ac:dyDescent="0.5">
      <c r="A15" s="24">
        <v>44448</v>
      </c>
      <c r="B15" s="25" t="s">
        <v>26</v>
      </c>
      <c r="C15" s="25">
        <v>6</v>
      </c>
      <c r="D15" s="26" t="s">
        <v>90</v>
      </c>
    </row>
    <row r="16" spans="1:4" ht="42.75" x14ac:dyDescent="0.45">
      <c r="A16" s="22">
        <v>44453</v>
      </c>
      <c r="B16" s="23" t="s">
        <v>25</v>
      </c>
      <c r="C16" s="23">
        <v>7</v>
      </c>
      <c r="D16" s="146" t="s">
        <v>91</v>
      </c>
    </row>
    <row r="17" spans="1:4" ht="25.05" customHeight="1" thickBot="1" x14ac:dyDescent="0.5">
      <c r="A17" s="24">
        <v>44455</v>
      </c>
      <c r="B17" s="25" t="s">
        <v>26</v>
      </c>
      <c r="C17" s="25">
        <v>8</v>
      </c>
      <c r="D17" s="26" t="s">
        <v>92</v>
      </c>
    </row>
    <row r="18" spans="1:4" ht="42.75" x14ac:dyDescent="0.45">
      <c r="A18" s="27">
        <v>44460</v>
      </c>
      <c r="B18" s="28" t="s">
        <v>25</v>
      </c>
      <c r="C18" s="28">
        <v>9</v>
      </c>
      <c r="D18" s="29" t="s">
        <v>93</v>
      </c>
    </row>
    <row r="19" spans="1:4" ht="28.9" thickBot="1" x14ac:dyDescent="0.5">
      <c r="A19" s="24">
        <v>44462</v>
      </c>
      <c r="B19" s="25" t="s">
        <v>26</v>
      </c>
      <c r="C19" s="25">
        <v>10</v>
      </c>
      <c r="D19" s="26" t="s">
        <v>94</v>
      </c>
    </row>
    <row r="20" spans="1:4" ht="57" x14ac:dyDescent="0.45">
      <c r="A20" s="22">
        <v>44467</v>
      </c>
      <c r="B20" s="23" t="s">
        <v>25</v>
      </c>
      <c r="C20" s="23">
        <v>11</v>
      </c>
      <c r="D20" s="146" t="s">
        <v>95</v>
      </c>
    </row>
    <row r="21" spans="1:4" ht="43.15" thickBot="1" x14ac:dyDescent="0.5">
      <c r="A21" s="24">
        <v>44469</v>
      </c>
      <c r="B21" s="25" t="s">
        <v>26</v>
      </c>
      <c r="C21" s="25">
        <v>12</v>
      </c>
      <c r="D21" s="26" t="s">
        <v>96</v>
      </c>
    </row>
    <row r="22" spans="1:4" ht="57" x14ac:dyDescent="0.45">
      <c r="A22" s="22">
        <v>44474</v>
      </c>
      <c r="B22" s="23" t="s">
        <v>25</v>
      </c>
      <c r="C22" s="23">
        <v>13</v>
      </c>
      <c r="D22" s="146" t="s">
        <v>97</v>
      </c>
    </row>
    <row r="23" spans="1:4" ht="71.650000000000006" thickBot="1" x14ac:dyDescent="0.5">
      <c r="A23" s="24">
        <v>44476</v>
      </c>
      <c r="B23" s="25" t="s">
        <v>26</v>
      </c>
      <c r="C23" s="25">
        <v>14</v>
      </c>
      <c r="D23" s="26" t="s">
        <v>98</v>
      </c>
    </row>
    <row r="24" spans="1:4" ht="28.5" x14ac:dyDescent="0.45">
      <c r="A24" s="22">
        <v>44481</v>
      </c>
      <c r="B24" s="23" t="s">
        <v>25</v>
      </c>
      <c r="C24" s="23">
        <v>15</v>
      </c>
      <c r="D24" s="148" t="s">
        <v>101</v>
      </c>
    </row>
    <row r="25" spans="1:4" ht="25.05" customHeight="1" thickBot="1" x14ac:dyDescent="0.5">
      <c r="A25" s="24">
        <v>44483</v>
      </c>
      <c r="B25" s="25" t="s">
        <v>26</v>
      </c>
      <c r="C25" s="25">
        <v>16</v>
      </c>
      <c r="D25" s="26" t="s">
        <v>102</v>
      </c>
    </row>
    <row r="26" spans="1:4" ht="25.05" customHeight="1" x14ac:dyDescent="0.45">
      <c r="A26" s="22">
        <v>44488</v>
      </c>
      <c r="B26" s="23" t="s">
        <v>25</v>
      </c>
      <c r="C26" s="23">
        <v>17</v>
      </c>
      <c r="D26" s="148" t="s">
        <v>103</v>
      </c>
    </row>
    <row r="27" spans="1:4" ht="25.05" customHeight="1" thickBot="1" x14ac:dyDescent="0.5">
      <c r="A27" s="24">
        <v>44490</v>
      </c>
      <c r="B27" s="25" t="s">
        <v>26</v>
      </c>
      <c r="C27" s="25">
        <v>18</v>
      </c>
      <c r="D27" s="26" t="s">
        <v>104</v>
      </c>
    </row>
    <row r="28" spans="1:4" s="20" customFormat="1" ht="25.05" customHeight="1" x14ac:dyDescent="0.45">
      <c r="A28" s="22">
        <v>44495</v>
      </c>
      <c r="B28" s="23" t="s">
        <v>25</v>
      </c>
      <c r="C28" s="23">
        <v>19</v>
      </c>
      <c r="D28" s="148" t="s">
        <v>105</v>
      </c>
    </row>
    <row r="29" spans="1:4" ht="25.05" customHeight="1" thickBot="1" x14ac:dyDescent="0.5">
      <c r="A29" s="24">
        <v>44497</v>
      </c>
      <c r="B29" s="25" t="s">
        <v>26</v>
      </c>
      <c r="C29" s="25">
        <v>20</v>
      </c>
      <c r="D29" s="26" t="s">
        <v>106</v>
      </c>
    </row>
    <row r="30" spans="1:4" ht="25.05" customHeight="1" x14ac:dyDescent="0.45">
      <c r="A30" s="22">
        <v>44502</v>
      </c>
      <c r="B30" s="23" t="s">
        <v>25</v>
      </c>
      <c r="C30" s="23">
        <v>21</v>
      </c>
      <c r="D30" s="148" t="s">
        <v>107</v>
      </c>
    </row>
    <row r="31" spans="1:4" ht="25.05" customHeight="1" thickBot="1" x14ac:dyDescent="0.5">
      <c r="A31" s="24">
        <v>44504</v>
      </c>
      <c r="B31" s="25" t="s">
        <v>26</v>
      </c>
      <c r="C31" s="25">
        <v>22</v>
      </c>
      <c r="D31" s="26" t="s">
        <v>108</v>
      </c>
    </row>
    <row r="32" spans="1:4" ht="25.05" customHeight="1" x14ac:dyDescent="0.45">
      <c r="A32" s="22">
        <v>44509</v>
      </c>
      <c r="B32" s="23" t="s">
        <v>25</v>
      </c>
      <c r="C32" s="23">
        <v>23</v>
      </c>
      <c r="D32" s="148" t="s">
        <v>110</v>
      </c>
    </row>
    <row r="33" spans="1:4" ht="25.05" customHeight="1" thickBot="1" x14ac:dyDescent="0.5">
      <c r="A33" s="24">
        <v>44511</v>
      </c>
      <c r="B33" s="25" t="s">
        <v>26</v>
      </c>
      <c r="C33" s="25">
        <v>24</v>
      </c>
      <c r="D33" s="55" t="s">
        <v>80</v>
      </c>
    </row>
    <row r="34" spans="1:4" ht="25.05" customHeight="1" x14ac:dyDescent="0.45">
      <c r="A34" s="22">
        <v>44516</v>
      </c>
      <c r="B34" s="23" t="s">
        <v>25</v>
      </c>
      <c r="C34" s="23">
        <v>25</v>
      </c>
      <c r="D34" s="148" t="s">
        <v>109</v>
      </c>
    </row>
    <row r="35" spans="1:4" ht="25.05" customHeight="1" thickBot="1" x14ac:dyDescent="0.5">
      <c r="A35" s="24">
        <v>44518</v>
      </c>
      <c r="B35" s="25" t="s">
        <v>26</v>
      </c>
      <c r="C35" s="25">
        <v>26</v>
      </c>
      <c r="D35" s="26" t="s">
        <v>111</v>
      </c>
    </row>
    <row r="36" spans="1:4" ht="25.05" customHeight="1" x14ac:dyDescent="0.45">
      <c r="A36" s="22">
        <v>44523</v>
      </c>
      <c r="B36" s="23" t="s">
        <v>25</v>
      </c>
      <c r="C36" s="23">
        <v>27</v>
      </c>
      <c r="D36" s="147" t="s">
        <v>29</v>
      </c>
    </row>
    <row r="37" spans="1:4" ht="25.05" customHeight="1" thickBot="1" x14ac:dyDescent="0.5">
      <c r="A37" s="24">
        <v>44525</v>
      </c>
      <c r="B37" s="25" t="s">
        <v>26</v>
      </c>
      <c r="C37" s="25">
        <v>28</v>
      </c>
      <c r="D37" s="55" t="s">
        <v>29</v>
      </c>
    </row>
    <row r="38" spans="1:4" ht="25.05" customHeight="1" x14ac:dyDescent="0.45">
      <c r="A38" s="22">
        <v>44530</v>
      </c>
      <c r="B38" s="23" t="s">
        <v>25</v>
      </c>
      <c r="C38" s="23">
        <v>29</v>
      </c>
      <c r="D38" s="148" t="s">
        <v>112</v>
      </c>
    </row>
    <row r="39" spans="1:4" ht="25.05" customHeight="1" thickBot="1" x14ac:dyDescent="0.5">
      <c r="A39" s="24">
        <v>44532</v>
      </c>
      <c r="B39" s="25" t="s">
        <v>26</v>
      </c>
      <c r="C39" s="25">
        <v>30</v>
      </c>
      <c r="D39" s="26" t="s">
        <v>113</v>
      </c>
    </row>
    <row r="40" spans="1:4" ht="42.75" x14ac:dyDescent="0.45">
      <c r="A40" s="22">
        <v>44537</v>
      </c>
      <c r="B40" s="23" t="s">
        <v>25</v>
      </c>
      <c r="C40" s="23">
        <v>31</v>
      </c>
      <c r="D40" s="146" t="s">
        <v>99</v>
      </c>
    </row>
    <row r="41" spans="1:4" ht="25.05" customHeight="1" thickBot="1" x14ac:dyDescent="0.5">
      <c r="A41" s="24">
        <v>44539</v>
      </c>
      <c r="B41" s="25" t="s">
        <v>26</v>
      </c>
      <c r="C41" s="25">
        <v>32</v>
      </c>
      <c r="D41" s="26" t="s">
        <v>100</v>
      </c>
    </row>
    <row r="42" spans="1:4" ht="14.65" thickBot="1" x14ac:dyDescent="0.5">
      <c r="A42" s="30" t="s">
        <v>27</v>
      </c>
      <c r="B42" s="31"/>
      <c r="C42" s="31"/>
      <c r="D42" s="56" t="s">
        <v>28</v>
      </c>
    </row>
  </sheetData>
  <mergeCells count="2">
    <mergeCell ref="A1:D1"/>
    <mergeCell ref="A8:D8"/>
  </mergeCells>
  <pageMargins left="1" right="0.5" top="0.5" bottom="0.5" header="0.3" footer="0.3"/>
  <pageSetup orientation="portrait" r:id="rId1"/>
  <headerFooter>
    <oddFooter>Prepared by Lori A Brown &amp;D&amp;RPage &amp;P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Normal="100" workbookViewId="0">
      <selection activeCell="I16" sqref="I16"/>
    </sheetView>
  </sheetViews>
  <sheetFormatPr defaultColWidth="8.796875" defaultRowHeight="14.25" x14ac:dyDescent="0.45"/>
  <cols>
    <col min="1" max="1" width="4.46484375" style="42" customWidth="1"/>
    <col min="2" max="2" width="24.265625" style="33" bestFit="1" customWidth="1"/>
    <col min="3" max="3" width="15.796875" style="33" bestFit="1" customWidth="1"/>
    <col min="4" max="4" width="46.265625" style="33" customWidth="1"/>
    <col min="5" max="16384" width="8.796875" style="33"/>
  </cols>
  <sheetData>
    <row r="1" spans="1:4" x14ac:dyDescent="0.45">
      <c r="A1" s="32" t="s">
        <v>81</v>
      </c>
      <c r="C1" s="32" t="s">
        <v>15</v>
      </c>
      <c r="D1" s="32" t="s">
        <v>75</v>
      </c>
    </row>
    <row r="2" spans="1:4" x14ac:dyDescent="0.45">
      <c r="A2" s="34" t="s">
        <v>76</v>
      </c>
    </row>
    <row r="3" spans="1:4" x14ac:dyDescent="0.45">
      <c r="A3" s="35"/>
      <c r="B3" s="151" t="s">
        <v>1</v>
      </c>
      <c r="C3" s="151"/>
      <c r="D3" s="36" t="s">
        <v>2</v>
      </c>
    </row>
    <row r="4" spans="1:4" s="40" customFormat="1" ht="20.25" customHeight="1" x14ac:dyDescent="0.45">
      <c r="A4" s="37">
        <v>1</v>
      </c>
      <c r="B4" s="38"/>
      <c r="C4" s="38"/>
      <c r="D4" s="39"/>
    </row>
    <row r="5" spans="1:4" ht="20.25" customHeight="1" x14ac:dyDescent="0.45">
      <c r="A5" s="37">
        <v>2</v>
      </c>
      <c r="B5" s="38"/>
      <c r="C5" s="38"/>
      <c r="D5" s="41"/>
    </row>
    <row r="6" spans="1:4" ht="20.25" customHeight="1" x14ac:dyDescent="0.45">
      <c r="A6" s="37">
        <v>3</v>
      </c>
      <c r="B6" s="38"/>
      <c r="C6" s="38"/>
      <c r="D6" s="41"/>
    </row>
    <row r="7" spans="1:4" ht="20.25" customHeight="1" x14ac:dyDescent="0.45">
      <c r="A7" s="37">
        <v>4</v>
      </c>
      <c r="B7" s="57"/>
      <c r="C7" s="57"/>
      <c r="D7" s="41"/>
    </row>
    <row r="8" spans="1:4" ht="20.25" customHeight="1" x14ac:dyDescent="0.45">
      <c r="A8" s="37">
        <v>5</v>
      </c>
      <c r="B8" s="38"/>
      <c r="C8" s="38"/>
      <c r="D8" s="41"/>
    </row>
    <row r="9" spans="1:4" ht="20.25" customHeight="1" x14ac:dyDescent="0.45">
      <c r="A9" s="37">
        <v>6</v>
      </c>
      <c r="B9" s="41"/>
      <c r="C9" s="41"/>
      <c r="D9" s="41"/>
    </row>
    <row r="10" spans="1:4" ht="20.25" customHeight="1" x14ac:dyDescent="0.45">
      <c r="A10" s="37">
        <v>7</v>
      </c>
      <c r="B10" s="38"/>
      <c r="C10" s="38"/>
      <c r="D10" s="41"/>
    </row>
    <row r="11" spans="1:4" ht="20.25" customHeight="1" x14ac:dyDescent="0.45">
      <c r="A11" s="37">
        <v>8</v>
      </c>
      <c r="B11" s="38"/>
      <c r="C11" s="38"/>
      <c r="D11" s="41"/>
    </row>
    <row r="12" spans="1:4" ht="20.25" customHeight="1" x14ac:dyDescent="0.45">
      <c r="A12" s="37">
        <v>9</v>
      </c>
      <c r="B12" s="41"/>
      <c r="C12" s="41"/>
      <c r="D12" s="41"/>
    </row>
    <row r="13" spans="1:4" ht="20.25" customHeight="1" x14ac:dyDescent="0.45">
      <c r="A13" s="37">
        <v>10</v>
      </c>
      <c r="B13" s="38"/>
      <c r="C13" s="38"/>
      <c r="D13" s="41"/>
    </row>
    <row r="14" spans="1:4" ht="20.25" customHeight="1" x14ac:dyDescent="0.45">
      <c r="A14" s="37">
        <v>11</v>
      </c>
      <c r="B14" s="38"/>
      <c r="C14" s="38"/>
      <c r="D14" s="41"/>
    </row>
    <row r="15" spans="1:4" ht="20.25" customHeight="1" x14ac:dyDescent="0.45">
      <c r="A15" s="37">
        <v>12</v>
      </c>
      <c r="B15" s="38"/>
      <c r="C15" s="38"/>
      <c r="D15" s="41"/>
    </row>
    <row r="16" spans="1:4" ht="20.25" customHeight="1" x14ac:dyDescent="0.45">
      <c r="A16" s="37">
        <v>13</v>
      </c>
      <c r="B16" s="38"/>
      <c r="C16" s="38"/>
      <c r="D16" s="41"/>
    </row>
    <row r="17" spans="1:4" ht="20.25" customHeight="1" x14ac:dyDescent="0.45">
      <c r="A17" s="37">
        <v>14</v>
      </c>
      <c r="B17" s="38"/>
      <c r="C17" s="38"/>
      <c r="D17" s="41"/>
    </row>
    <row r="18" spans="1:4" ht="20.25" customHeight="1" x14ac:dyDescent="0.45">
      <c r="A18" s="37">
        <v>15</v>
      </c>
      <c r="B18" s="38"/>
      <c r="C18" s="38"/>
      <c r="D18" s="41"/>
    </row>
    <row r="19" spans="1:4" ht="20.25" customHeight="1" x14ac:dyDescent="0.45">
      <c r="A19" s="37">
        <v>16</v>
      </c>
      <c r="B19" s="38"/>
      <c r="C19" s="38"/>
      <c r="D19" s="41"/>
    </row>
    <row r="20" spans="1:4" s="40" customFormat="1" ht="20.25" customHeight="1" x14ac:dyDescent="0.45">
      <c r="A20" s="37">
        <v>17</v>
      </c>
      <c r="B20" s="38"/>
      <c r="C20" s="38"/>
      <c r="D20" s="39"/>
    </row>
    <row r="21" spans="1:4" ht="20.25" customHeight="1" x14ac:dyDescent="0.45">
      <c r="A21" s="37">
        <v>18</v>
      </c>
      <c r="B21" s="38"/>
      <c r="C21" s="38"/>
      <c r="D21" s="41"/>
    </row>
    <row r="22" spans="1:4" ht="20.25" customHeight="1" x14ac:dyDescent="0.45">
      <c r="A22" s="37">
        <v>19</v>
      </c>
      <c r="B22" s="38"/>
      <c r="C22" s="38"/>
      <c r="D22" s="41"/>
    </row>
    <row r="23" spans="1:4" ht="20.25" customHeight="1" x14ac:dyDescent="0.45">
      <c r="A23" s="37">
        <v>20</v>
      </c>
      <c r="B23" s="38"/>
      <c r="C23" s="38"/>
      <c r="D23" s="41"/>
    </row>
    <row r="24" spans="1:4" ht="20.25" customHeight="1" x14ac:dyDescent="0.45">
      <c r="A24" s="37">
        <v>21</v>
      </c>
      <c r="B24" s="38"/>
      <c r="C24" s="38"/>
      <c r="D24" s="41"/>
    </row>
    <row r="25" spans="1:4" ht="20.25" customHeight="1" x14ac:dyDescent="0.45">
      <c r="A25" s="37">
        <v>22</v>
      </c>
      <c r="B25" s="38"/>
      <c r="C25" s="38"/>
      <c r="D25" s="41"/>
    </row>
    <row r="26" spans="1:4" ht="20.25" customHeight="1" x14ac:dyDescent="0.45">
      <c r="A26" s="37">
        <v>23</v>
      </c>
      <c r="B26" s="38"/>
      <c r="C26" s="38"/>
      <c r="D26" s="41"/>
    </row>
    <row r="27" spans="1:4" s="40" customFormat="1" ht="20.25" customHeight="1" x14ac:dyDescent="0.45">
      <c r="A27" s="37">
        <v>24</v>
      </c>
      <c r="B27" s="38"/>
      <c r="C27" s="38"/>
      <c r="D27" s="39"/>
    </row>
    <row r="28" spans="1:4" ht="20.25" customHeight="1" x14ac:dyDescent="0.45">
      <c r="A28" s="37">
        <v>25</v>
      </c>
      <c r="B28" s="38"/>
      <c r="C28" s="38"/>
      <c r="D28" s="41"/>
    </row>
    <row r="29" spans="1:4" ht="20.25" customHeight="1" x14ac:dyDescent="0.45">
      <c r="A29" s="37">
        <v>26</v>
      </c>
      <c r="B29" s="38"/>
      <c r="C29" s="38"/>
      <c r="D29" s="41"/>
    </row>
    <row r="30" spans="1:4" ht="20.25" customHeight="1" x14ac:dyDescent="0.45">
      <c r="A30" s="37">
        <v>27</v>
      </c>
      <c r="B30" s="38"/>
      <c r="C30" s="38"/>
      <c r="D30" s="41"/>
    </row>
    <row r="31" spans="1:4" ht="20.25" customHeight="1" x14ac:dyDescent="0.45">
      <c r="A31" s="37">
        <v>28</v>
      </c>
      <c r="B31" s="38"/>
      <c r="C31" s="38"/>
      <c r="D31" s="41"/>
    </row>
    <row r="32" spans="1:4" ht="20.25" customHeight="1" x14ac:dyDescent="0.45">
      <c r="A32" s="37">
        <v>29</v>
      </c>
      <c r="B32" s="38"/>
      <c r="C32" s="38"/>
      <c r="D32" s="41"/>
    </row>
    <row r="33" spans="1:4" ht="20.25" customHeight="1" x14ac:dyDescent="0.45">
      <c r="A33" s="37">
        <v>30</v>
      </c>
      <c r="B33" s="38"/>
      <c r="C33" s="38"/>
      <c r="D33" s="41"/>
    </row>
    <row r="34" spans="1:4" ht="20.25" customHeight="1" x14ac:dyDescent="0.45">
      <c r="A34" s="37">
        <v>31</v>
      </c>
      <c r="B34" s="38"/>
      <c r="C34" s="38"/>
      <c r="D34" s="41"/>
    </row>
    <row r="35" spans="1:4" ht="20.25" customHeight="1" x14ac:dyDescent="0.45">
      <c r="A35" s="37">
        <v>32</v>
      </c>
      <c r="B35" s="38"/>
      <c r="C35" s="38"/>
      <c r="D35" s="41"/>
    </row>
    <row r="36" spans="1:4" ht="20.25" customHeight="1" x14ac:dyDescent="0.45">
      <c r="A36" s="37">
        <v>33</v>
      </c>
      <c r="B36" s="38"/>
      <c r="C36" s="38"/>
      <c r="D36" s="41"/>
    </row>
    <row r="37" spans="1:4" ht="20.25" customHeight="1" x14ac:dyDescent="0.45">
      <c r="A37" s="37">
        <v>34</v>
      </c>
      <c r="B37" s="38"/>
      <c r="C37" s="38"/>
      <c r="D37" s="41"/>
    </row>
    <row r="38" spans="1:4" ht="20.25" customHeight="1" x14ac:dyDescent="0.45">
      <c r="A38" s="37">
        <v>35</v>
      </c>
      <c r="B38" s="38"/>
      <c r="C38" s="38"/>
      <c r="D38" s="41"/>
    </row>
    <row r="39" spans="1:4" x14ac:dyDescent="0.45">
      <c r="B39" s="43"/>
      <c r="C39" s="43"/>
    </row>
  </sheetData>
  <sortState ref="B4:C39">
    <sortCondition ref="C4:C39"/>
  </sortState>
  <mergeCells count="1">
    <mergeCell ref="B3:C3"/>
  </mergeCells>
  <pageMargins left="0.75" right="0.5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90"/>
  <sheetViews>
    <sheetView zoomScale="70" zoomScaleNormal="70" workbookViewId="0">
      <selection activeCell="AS48" sqref="AS48"/>
    </sheetView>
  </sheetViews>
  <sheetFormatPr defaultColWidth="15.19921875" defaultRowHeight="15" customHeight="1" x14ac:dyDescent="0.45"/>
  <cols>
    <col min="1" max="1" width="4.19921875" style="2" customWidth="1"/>
    <col min="2" max="2" width="27.19921875" style="2" bestFit="1" customWidth="1"/>
    <col min="3" max="3" width="18.265625" style="2" bestFit="1" customWidth="1"/>
    <col min="4" max="43" width="7.53125" style="2" customWidth="1"/>
    <col min="44" max="44" width="8" style="2" bestFit="1" customWidth="1"/>
    <col min="45" max="45" width="8" style="2" customWidth="1"/>
    <col min="46" max="49" width="7.53125" style="2" customWidth="1"/>
    <col min="50" max="51" width="9.73046875" style="2" bestFit="1" customWidth="1"/>
    <col min="52" max="52" width="9.265625" style="2" bestFit="1" customWidth="1"/>
    <col min="53" max="16384" width="15.19921875" style="2"/>
  </cols>
  <sheetData>
    <row r="1" spans="1:53" ht="15" customHeight="1" x14ac:dyDescent="0.45">
      <c r="A1" s="1" t="s">
        <v>82</v>
      </c>
      <c r="AO1" s="3"/>
      <c r="AP1" s="3"/>
      <c r="AQ1" s="3"/>
      <c r="AR1" s="3"/>
      <c r="AS1" s="3"/>
    </row>
    <row r="2" spans="1:53" ht="14.25" x14ac:dyDescent="0.45">
      <c r="A2" s="1" t="s">
        <v>83</v>
      </c>
      <c r="AO2" s="3"/>
      <c r="AP2" s="3"/>
      <c r="AQ2" s="3"/>
      <c r="AR2" s="3"/>
      <c r="AS2" s="3"/>
    </row>
    <row r="3" spans="1:53" ht="14.25" x14ac:dyDescent="0.45">
      <c r="A3" s="2" t="s">
        <v>3</v>
      </c>
      <c r="D3" s="152" t="s">
        <v>84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AX3" s="3"/>
      <c r="AY3" s="3"/>
    </row>
    <row r="4" spans="1:53" ht="14.25" x14ac:dyDescent="0.45">
      <c r="D4" s="128" t="s">
        <v>5</v>
      </c>
      <c r="E4" s="128" t="s">
        <v>5</v>
      </c>
      <c r="F4" s="128" t="s">
        <v>5</v>
      </c>
      <c r="G4" s="128" t="s">
        <v>5</v>
      </c>
      <c r="H4" s="128" t="s">
        <v>5</v>
      </c>
      <c r="I4" s="128" t="s">
        <v>5</v>
      </c>
      <c r="J4" s="128" t="s">
        <v>5</v>
      </c>
      <c r="K4" s="128" t="s">
        <v>5</v>
      </c>
      <c r="L4" s="128" t="s">
        <v>5</v>
      </c>
      <c r="M4" s="128" t="s">
        <v>5</v>
      </c>
      <c r="N4" s="128" t="s">
        <v>5</v>
      </c>
      <c r="O4" s="128" t="s">
        <v>5</v>
      </c>
      <c r="P4" s="128" t="s">
        <v>5</v>
      </c>
      <c r="Q4" s="128" t="s">
        <v>5</v>
      </c>
      <c r="R4" s="4" t="s">
        <v>5</v>
      </c>
      <c r="S4" s="4" t="s">
        <v>5</v>
      </c>
      <c r="T4" s="4" t="s">
        <v>5</v>
      </c>
      <c r="U4" s="4" t="s">
        <v>5</v>
      </c>
      <c r="V4" s="4" t="s">
        <v>5</v>
      </c>
      <c r="W4" s="4" t="s">
        <v>5</v>
      </c>
      <c r="X4" s="4" t="s">
        <v>5</v>
      </c>
      <c r="Y4" s="4" t="s">
        <v>5</v>
      </c>
      <c r="Z4" s="4" t="s">
        <v>5</v>
      </c>
      <c r="AA4" s="4" t="s">
        <v>5</v>
      </c>
      <c r="AB4" s="4" t="s">
        <v>5</v>
      </c>
      <c r="AC4" s="4" t="s">
        <v>5</v>
      </c>
      <c r="AD4" s="4" t="s">
        <v>5</v>
      </c>
      <c r="AE4" s="4" t="s">
        <v>5</v>
      </c>
      <c r="AF4" s="4" t="s">
        <v>5</v>
      </c>
      <c r="AG4" s="4" t="s">
        <v>5</v>
      </c>
      <c r="AH4" s="4" t="s">
        <v>5</v>
      </c>
      <c r="AI4" s="4" t="s">
        <v>5</v>
      </c>
      <c r="AJ4" s="4" t="s">
        <v>5</v>
      </c>
      <c r="AK4" s="4" t="s">
        <v>4</v>
      </c>
      <c r="AL4" s="4" t="s">
        <v>4</v>
      </c>
      <c r="AM4" s="4" t="s">
        <v>4</v>
      </c>
      <c r="AN4" s="4" t="s">
        <v>4</v>
      </c>
      <c r="AO4" s="4" t="s">
        <v>4</v>
      </c>
      <c r="AP4" s="4" t="s">
        <v>4</v>
      </c>
      <c r="AQ4" s="4" t="s">
        <v>32</v>
      </c>
      <c r="AR4" s="4" t="s">
        <v>4</v>
      </c>
      <c r="AS4" s="4" t="s">
        <v>6</v>
      </c>
      <c r="AT4" s="4" t="s">
        <v>6</v>
      </c>
      <c r="AU4" s="4" t="s">
        <v>6</v>
      </c>
      <c r="AV4" s="4" t="s">
        <v>32</v>
      </c>
      <c r="AW4" s="4" t="s">
        <v>30</v>
      </c>
      <c r="AX4" s="4"/>
      <c r="AY4" s="4"/>
      <c r="AZ4" s="44"/>
    </row>
    <row r="5" spans="1:53" s="71" customFormat="1" ht="14.25" x14ac:dyDescent="0.45">
      <c r="A5" s="70" t="s">
        <v>7</v>
      </c>
      <c r="D5" s="128">
        <v>1</v>
      </c>
      <c r="E5" s="128">
        <v>2</v>
      </c>
      <c r="F5" s="128">
        <v>3</v>
      </c>
      <c r="G5" s="128">
        <v>4</v>
      </c>
      <c r="H5" s="128">
        <v>5</v>
      </c>
      <c r="I5" s="128">
        <v>6</v>
      </c>
      <c r="J5" s="128">
        <v>7</v>
      </c>
      <c r="K5" s="128">
        <v>8</v>
      </c>
      <c r="L5" s="128">
        <v>9</v>
      </c>
      <c r="M5" s="128">
        <v>10</v>
      </c>
      <c r="N5" s="128">
        <v>11</v>
      </c>
      <c r="O5" s="128">
        <v>12</v>
      </c>
      <c r="P5" s="128">
        <v>13</v>
      </c>
      <c r="Q5" s="128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4">
        <v>32</v>
      </c>
      <c r="AJ5" s="4" t="s">
        <v>8</v>
      </c>
      <c r="AK5" s="4">
        <v>1</v>
      </c>
      <c r="AL5" s="4">
        <v>2</v>
      </c>
      <c r="AM5" s="4">
        <v>3</v>
      </c>
      <c r="AN5" s="4">
        <v>4</v>
      </c>
      <c r="AO5" s="4">
        <v>5</v>
      </c>
      <c r="AP5" s="4">
        <v>6</v>
      </c>
      <c r="AQ5" s="4"/>
      <c r="AR5" s="4" t="s">
        <v>8</v>
      </c>
      <c r="AS5" s="4">
        <v>1</v>
      </c>
      <c r="AT5" s="4">
        <v>2</v>
      </c>
      <c r="AU5" s="4">
        <v>3</v>
      </c>
      <c r="AV5" s="4"/>
      <c r="AW5" s="4" t="s">
        <v>8</v>
      </c>
      <c r="AX5" s="84" t="s">
        <v>14</v>
      </c>
      <c r="AY5" s="85" t="s">
        <v>9</v>
      </c>
      <c r="AZ5" s="85" t="s">
        <v>10</v>
      </c>
    </row>
    <row r="6" spans="1:53" ht="14.25" x14ac:dyDescent="0.45">
      <c r="A6" s="6"/>
      <c r="B6" s="7" t="s">
        <v>11</v>
      </c>
      <c r="C6" s="6" t="s">
        <v>12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7">
        <f>SUM(D6:AI6)</f>
        <v>0</v>
      </c>
      <c r="AK6" s="88"/>
      <c r="AL6" s="88"/>
      <c r="AM6" s="88"/>
      <c r="AN6" s="88"/>
      <c r="AO6" s="88"/>
      <c r="AP6" s="88"/>
      <c r="AQ6" s="88"/>
      <c r="AR6" s="89">
        <f t="shared" ref="AR6" si="0">SUM(AK6:AP6)</f>
        <v>0</v>
      </c>
      <c r="AS6" s="86"/>
      <c r="AT6" s="86"/>
      <c r="AU6" s="86"/>
      <c r="AV6" s="86"/>
      <c r="AW6" s="87">
        <f>SUM(AS6:AU6)</f>
        <v>0</v>
      </c>
      <c r="AX6" s="86">
        <f t="shared" ref="AX6:AX37" si="1">AJ6+AR6+AW6+AJ40</f>
        <v>290</v>
      </c>
      <c r="AY6" s="90">
        <f t="shared" ref="AY6:AY37" si="2">AX6/$AX$6</f>
        <v>1</v>
      </c>
      <c r="AZ6" s="91"/>
    </row>
    <row r="7" spans="1:53" ht="14.25" x14ac:dyDescent="0.45">
      <c r="A7" s="10">
        <v>1</v>
      </c>
      <c r="B7" s="11"/>
      <c r="C7" s="46"/>
      <c r="D7" s="130"/>
      <c r="E7" s="128"/>
      <c r="F7" s="130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87">
        <f t="shared" ref="AJ7:AJ37" si="3">SUM(D7:AI7)</f>
        <v>0</v>
      </c>
      <c r="AK7" s="4"/>
      <c r="AL7" s="4"/>
      <c r="AM7" s="4"/>
      <c r="AN7" s="4"/>
      <c r="AO7" s="61"/>
      <c r="AP7" s="61"/>
      <c r="AQ7" s="61"/>
      <c r="AR7" s="4">
        <f>SUM(AK7:AQ7)</f>
        <v>0</v>
      </c>
      <c r="AS7" s="4"/>
      <c r="AT7" s="92"/>
      <c r="AU7" s="4"/>
      <c r="AV7" s="4"/>
      <c r="AW7" s="92">
        <f>SUM(AS7:AV7)</f>
        <v>0</v>
      </c>
      <c r="AX7" s="92">
        <f t="shared" si="1"/>
        <v>0</v>
      </c>
      <c r="AY7" s="90">
        <f t="shared" si="2"/>
        <v>0</v>
      </c>
      <c r="AZ7" s="91" t="str">
        <f t="shared" ref="AZ7:AZ37" si="4">IF(AY7&gt;=93%,"A",IF(AY7&gt;=88%,"A-",IF(AY7&gt;=85%,"B+",IF(AY7&gt;=81%,"B",IF(AY7&gt;=78%,"B-",IF(AY7&gt;=75%,"C+",IF(AY7&gt;=71%,"C",IF(AY7&gt;=67%,"C-",IF(AY7&gt;=60%,"D","F")))))))))</f>
        <v>F</v>
      </c>
      <c r="BA7" s="2" t="s">
        <v>64</v>
      </c>
    </row>
    <row r="8" spans="1:53" ht="14.25" x14ac:dyDescent="0.45">
      <c r="A8" s="10">
        <v>2</v>
      </c>
      <c r="B8" s="11"/>
      <c r="C8" s="46"/>
      <c r="D8" s="130"/>
      <c r="E8" s="128"/>
      <c r="F8" s="130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87">
        <f t="shared" si="3"/>
        <v>0</v>
      </c>
      <c r="AK8" s="4"/>
      <c r="AL8" s="4"/>
      <c r="AM8" s="4"/>
      <c r="AN8" s="4"/>
      <c r="AO8" s="61"/>
      <c r="AP8" s="61"/>
      <c r="AQ8" s="61"/>
      <c r="AR8" s="4">
        <f t="shared" ref="AR8:AR37" si="5">SUM(AK8:AQ8)</f>
        <v>0</v>
      </c>
      <c r="AS8" s="4"/>
      <c r="AT8" s="92"/>
      <c r="AU8" s="4"/>
      <c r="AV8" s="4"/>
      <c r="AW8" s="92">
        <f t="shared" ref="AW8:AW37" si="6">SUM(AS8:AV8)</f>
        <v>0</v>
      </c>
      <c r="AX8" s="92">
        <f t="shared" si="1"/>
        <v>0</v>
      </c>
      <c r="AY8" s="90">
        <f t="shared" si="2"/>
        <v>0</v>
      </c>
      <c r="AZ8" s="91" t="str">
        <f t="shared" si="4"/>
        <v>F</v>
      </c>
      <c r="BA8" s="2" t="s">
        <v>64</v>
      </c>
    </row>
    <row r="9" spans="1:53" ht="14.25" x14ac:dyDescent="0.45">
      <c r="A9" s="10">
        <v>3</v>
      </c>
      <c r="B9" s="11"/>
      <c r="C9" s="46"/>
      <c r="D9" s="131"/>
      <c r="E9" s="132"/>
      <c r="F9" s="131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28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68"/>
      <c r="AH9" s="81"/>
      <c r="AI9" s="68"/>
      <c r="AJ9" s="87">
        <f t="shared" si="3"/>
        <v>0</v>
      </c>
      <c r="AK9" s="48"/>
      <c r="AL9" s="47"/>
      <c r="AM9" s="4"/>
      <c r="AN9" s="45"/>
      <c r="AO9" s="62"/>
      <c r="AP9" s="62"/>
      <c r="AQ9" s="61"/>
      <c r="AR9" s="4">
        <f t="shared" si="5"/>
        <v>0</v>
      </c>
      <c r="AS9" s="48"/>
      <c r="AT9" s="92"/>
      <c r="AU9" s="4"/>
      <c r="AV9" s="4"/>
      <c r="AW9" s="92">
        <f t="shared" si="6"/>
        <v>0</v>
      </c>
      <c r="AX9" s="92">
        <f t="shared" si="1"/>
        <v>0</v>
      </c>
      <c r="AY9" s="82">
        <f t="shared" si="2"/>
        <v>0</v>
      </c>
      <c r="AZ9" s="83" t="str">
        <f t="shared" si="4"/>
        <v>F</v>
      </c>
      <c r="BA9" s="2" t="s">
        <v>65</v>
      </c>
    </row>
    <row r="10" spans="1:53" ht="14.25" x14ac:dyDescent="0.45">
      <c r="A10" s="10">
        <v>4</v>
      </c>
      <c r="B10" s="11"/>
      <c r="C10" s="46"/>
      <c r="D10" s="130"/>
      <c r="E10" s="128"/>
      <c r="F10" s="130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87">
        <f t="shared" si="3"/>
        <v>0</v>
      </c>
      <c r="AK10" s="13"/>
      <c r="AL10" s="12"/>
      <c r="AM10" s="4"/>
      <c r="AN10" s="5"/>
      <c r="AO10" s="61"/>
      <c r="AP10" s="61"/>
      <c r="AQ10" s="61"/>
      <c r="AR10" s="4">
        <f t="shared" si="5"/>
        <v>0</v>
      </c>
      <c r="AS10" s="13"/>
      <c r="AT10" s="92"/>
      <c r="AU10" s="4"/>
      <c r="AV10" s="4"/>
      <c r="AW10" s="92">
        <f t="shared" si="6"/>
        <v>0</v>
      </c>
      <c r="AX10" s="92">
        <f t="shared" si="1"/>
        <v>0</v>
      </c>
      <c r="AY10" s="8">
        <f t="shared" si="2"/>
        <v>0</v>
      </c>
      <c r="AZ10" s="9" t="str">
        <f t="shared" si="4"/>
        <v>F</v>
      </c>
      <c r="BA10" s="2" t="s">
        <v>66</v>
      </c>
    </row>
    <row r="11" spans="1:53" ht="14.25" x14ac:dyDescent="0.45">
      <c r="A11" s="10">
        <v>5</v>
      </c>
      <c r="B11" s="11"/>
      <c r="C11" s="46"/>
      <c r="D11" s="128"/>
      <c r="E11" s="128"/>
      <c r="F11" s="130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87">
        <f t="shared" si="3"/>
        <v>0</v>
      </c>
      <c r="AK11" s="13"/>
      <c r="AL11" s="12"/>
      <c r="AM11" s="4"/>
      <c r="AN11" s="5"/>
      <c r="AO11" s="61"/>
      <c r="AP11" s="61"/>
      <c r="AQ11" s="61"/>
      <c r="AR11" s="4">
        <f t="shared" si="5"/>
        <v>0</v>
      </c>
      <c r="AS11" s="13"/>
      <c r="AT11" s="92"/>
      <c r="AU11" s="4"/>
      <c r="AV11" s="4"/>
      <c r="AW11" s="92">
        <f t="shared" si="6"/>
        <v>0</v>
      </c>
      <c r="AX11" s="92">
        <f t="shared" si="1"/>
        <v>0</v>
      </c>
      <c r="AY11" s="8">
        <f t="shared" si="2"/>
        <v>0</v>
      </c>
      <c r="AZ11" s="9" t="str">
        <f t="shared" si="4"/>
        <v>F</v>
      </c>
      <c r="BA11" s="2" t="s">
        <v>66</v>
      </c>
    </row>
    <row r="12" spans="1:53" ht="14.25" x14ac:dyDescent="0.45">
      <c r="A12" s="10">
        <v>6</v>
      </c>
      <c r="B12" s="11"/>
      <c r="C12" s="46"/>
      <c r="D12" s="130"/>
      <c r="E12" s="128"/>
      <c r="F12" s="130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68"/>
      <c r="S12" s="68"/>
      <c r="T12" s="68"/>
      <c r="U12" s="68"/>
      <c r="V12" s="68"/>
      <c r="W12" s="125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87">
        <f t="shared" si="3"/>
        <v>0</v>
      </c>
      <c r="AK12" s="13"/>
      <c r="AL12" s="12"/>
      <c r="AM12" s="4"/>
      <c r="AN12" s="5"/>
      <c r="AO12" s="61"/>
      <c r="AP12" s="61"/>
      <c r="AQ12" s="61"/>
      <c r="AR12" s="4">
        <f t="shared" si="5"/>
        <v>0</v>
      </c>
      <c r="AS12" s="13"/>
      <c r="AT12" s="92"/>
      <c r="AU12" s="4"/>
      <c r="AV12" s="4"/>
      <c r="AW12" s="92">
        <f t="shared" si="6"/>
        <v>0</v>
      </c>
      <c r="AX12" s="92">
        <f t="shared" si="1"/>
        <v>0</v>
      </c>
      <c r="AY12" s="8">
        <f t="shared" si="2"/>
        <v>0</v>
      </c>
      <c r="AZ12" s="9" t="str">
        <f t="shared" si="4"/>
        <v>F</v>
      </c>
      <c r="BA12" s="2" t="s">
        <v>67</v>
      </c>
    </row>
    <row r="13" spans="1:53" ht="14.25" x14ac:dyDescent="0.45">
      <c r="A13" s="10">
        <v>7</v>
      </c>
      <c r="B13" s="11"/>
      <c r="C13" s="46"/>
      <c r="D13" s="130"/>
      <c r="E13" s="128"/>
      <c r="F13" s="130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87">
        <f t="shared" si="3"/>
        <v>0</v>
      </c>
      <c r="AK13" s="13"/>
      <c r="AL13" s="12"/>
      <c r="AM13" s="4"/>
      <c r="AN13" s="5"/>
      <c r="AO13" s="61"/>
      <c r="AP13" s="61"/>
      <c r="AQ13" s="61"/>
      <c r="AR13" s="4">
        <f t="shared" si="5"/>
        <v>0</v>
      </c>
      <c r="AS13" s="13"/>
      <c r="AT13" s="92"/>
      <c r="AU13" s="4"/>
      <c r="AV13" s="4"/>
      <c r="AW13" s="92">
        <f t="shared" si="6"/>
        <v>0</v>
      </c>
      <c r="AX13" s="92">
        <f t="shared" si="1"/>
        <v>0</v>
      </c>
      <c r="AY13" s="8">
        <f t="shared" si="2"/>
        <v>0</v>
      </c>
      <c r="AZ13" s="9" t="str">
        <f t="shared" si="4"/>
        <v>F</v>
      </c>
      <c r="BA13" s="2" t="s">
        <v>68</v>
      </c>
    </row>
    <row r="14" spans="1:53" ht="14.25" x14ac:dyDescent="0.45">
      <c r="A14" s="10">
        <v>8</v>
      </c>
      <c r="B14" s="11"/>
      <c r="C14" s="46"/>
      <c r="D14" s="130"/>
      <c r="E14" s="128"/>
      <c r="F14" s="130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68"/>
      <c r="S14" s="68"/>
      <c r="T14" s="68"/>
      <c r="U14" s="68"/>
      <c r="V14" s="68"/>
      <c r="W14" s="125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87">
        <f t="shared" si="3"/>
        <v>0</v>
      </c>
      <c r="AK14" s="13"/>
      <c r="AL14" s="12"/>
      <c r="AM14" s="4"/>
      <c r="AN14" s="5"/>
      <c r="AO14" s="61"/>
      <c r="AP14" s="61"/>
      <c r="AQ14" s="61"/>
      <c r="AR14" s="4">
        <f t="shared" si="5"/>
        <v>0</v>
      </c>
      <c r="AS14" s="13"/>
      <c r="AT14" s="92"/>
      <c r="AU14" s="4"/>
      <c r="AV14" s="4"/>
      <c r="AW14" s="92">
        <f t="shared" si="6"/>
        <v>0</v>
      </c>
      <c r="AX14" s="92">
        <f t="shared" si="1"/>
        <v>0</v>
      </c>
      <c r="AY14" s="8">
        <f t="shared" si="2"/>
        <v>0</v>
      </c>
      <c r="AZ14" s="9" t="str">
        <f t="shared" si="4"/>
        <v>F</v>
      </c>
      <c r="BA14" s="2" t="s">
        <v>67</v>
      </c>
    </row>
    <row r="15" spans="1:53" ht="14.25" x14ac:dyDescent="0.45">
      <c r="A15" s="10">
        <v>9</v>
      </c>
      <c r="B15" s="11"/>
      <c r="C15" s="46"/>
      <c r="D15" s="130"/>
      <c r="E15" s="128"/>
      <c r="F15" s="130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87">
        <f t="shared" si="3"/>
        <v>0</v>
      </c>
      <c r="AK15" s="13"/>
      <c r="AL15" s="12"/>
      <c r="AM15" s="4"/>
      <c r="AN15" s="5"/>
      <c r="AO15" s="61"/>
      <c r="AP15" s="61"/>
      <c r="AQ15" s="61"/>
      <c r="AR15" s="4">
        <f t="shared" si="5"/>
        <v>0</v>
      </c>
      <c r="AS15" s="13"/>
      <c r="AT15" s="92"/>
      <c r="AU15" s="4"/>
      <c r="AV15" s="4"/>
      <c r="AW15" s="92">
        <f t="shared" si="6"/>
        <v>0</v>
      </c>
      <c r="AX15" s="92">
        <f t="shared" si="1"/>
        <v>0</v>
      </c>
      <c r="AY15" s="8">
        <f t="shared" si="2"/>
        <v>0</v>
      </c>
      <c r="AZ15" s="9" t="str">
        <f t="shared" si="4"/>
        <v>F</v>
      </c>
      <c r="BA15" s="2" t="s">
        <v>67</v>
      </c>
    </row>
    <row r="16" spans="1:53" ht="14.25" x14ac:dyDescent="0.45">
      <c r="A16" s="10">
        <v>10</v>
      </c>
      <c r="B16" s="11"/>
      <c r="C16" s="46"/>
      <c r="D16" s="130"/>
      <c r="E16" s="128"/>
      <c r="F16" s="130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87">
        <f t="shared" si="3"/>
        <v>0</v>
      </c>
      <c r="AK16" s="13"/>
      <c r="AL16" s="12"/>
      <c r="AM16" s="4"/>
      <c r="AN16" s="5"/>
      <c r="AO16" s="61"/>
      <c r="AP16" s="61"/>
      <c r="AQ16" s="61"/>
      <c r="AR16" s="4">
        <f t="shared" si="5"/>
        <v>0</v>
      </c>
      <c r="AS16" s="13"/>
      <c r="AT16" s="92"/>
      <c r="AU16" s="4"/>
      <c r="AV16" s="4"/>
      <c r="AW16" s="92">
        <f t="shared" si="6"/>
        <v>0</v>
      </c>
      <c r="AX16" s="92">
        <f t="shared" si="1"/>
        <v>0</v>
      </c>
      <c r="AY16" s="8">
        <f t="shared" si="2"/>
        <v>0</v>
      </c>
      <c r="AZ16" s="9" t="str">
        <f t="shared" si="4"/>
        <v>F</v>
      </c>
      <c r="BA16" s="2" t="s">
        <v>67</v>
      </c>
    </row>
    <row r="17" spans="1:53" ht="14.25" x14ac:dyDescent="0.45">
      <c r="A17" s="10">
        <v>11</v>
      </c>
      <c r="B17" s="11"/>
      <c r="C17" s="46"/>
      <c r="D17" s="130"/>
      <c r="E17" s="128"/>
      <c r="F17" s="130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87">
        <f t="shared" si="3"/>
        <v>0</v>
      </c>
      <c r="AK17" s="15"/>
      <c r="AL17" s="14"/>
      <c r="AM17" s="4"/>
      <c r="AN17" s="5"/>
      <c r="AO17" s="61"/>
      <c r="AP17" s="61"/>
      <c r="AQ17" s="61"/>
      <c r="AR17" s="4">
        <f t="shared" si="5"/>
        <v>0</v>
      </c>
      <c r="AS17" s="15"/>
      <c r="AT17" s="92"/>
      <c r="AU17" s="4"/>
      <c r="AV17" s="4"/>
      <c r="AW17" s="92">
        <f t="shared" si="6"/>
        <v>0</v>
      </c>
      <c r="AX17" s="92">
        <f t="shared" si="1"/>
        <v>0</v>
      </c>
      <c r="AY17" s="8">
        <f t="shared" si="2"/>
        <v>0</v>
      </c>
      <c r="AZ17" s="9" t="str">
        <f t="shared" si="4"/>
        <v>F</v>
      </c>
      <c r="BA17" s="2" t="s">
        <v>69</v>
      </c>
    </row>
    <row r="18" spans="1:53" ht="14.25" x14ac:dyDescent="0.45">
      <c r="A18" s="10">
        <v>12</v>
      </c>
      <c r="B18" s="11"/>
      <c r="C18" s="46"/>
      <c r="D18" s="130"/>
      <c r="E18" s="128"/>
      <c r="F18" s="130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87">
        <f t="shared" si="3"/>
        <v>0</v>
      </c>
      <c r="AK18" s="13"/>
      <c r="AL18" s="12"/>
      <c r="AM18" s="4"/>
      <c r="AN18" s="5"/>
      <c r="AO18" s="61"/>
      <c r="AP18" s="61"/>
      <c r="AQ18" s="61"/>
      <c r="AR18" s="4">
        <f t="shared" si="5"/>
        <v>0</v>
      </c>
      <c r="AS18" s="13"/>
      <c r="AT18" s="92"/>
      <c r="AU18" s="4"/>
      <c r="AV18" s="4"/>
      <c r="AW18" s="92">
        <f t="shared" si="6"/>
        <v>0</v>
      </c>
      <c r="AX18" s="92">
        <f t="shared" si="1"/>
        <v>0</v>
      </c>
      <c r="AY18" s="8">
        <f t="shared" si="2"/>
        <v>0</v>
      </c>
      <c r="AZ18" s="9" t="str">
        <f t="shared" si="4"/>
        <v>F</v>
      </c>
      <c r="BA18" s="2" t="s">
        <v>68</v>
      </c>
    </row>
    <row r="19" spans="1:53" ht="14.25" x14ac:dyDescent="0.45">
      <c r="A19" s="10">
        <v>13</v>
      </c>
      <c r="B19" s="11"/>
      <c r="C19" s="46"/>
      <c r="D19" s="130"/>
      <c r="E19" s="128"/>
      <c r="F19" s="130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87">
        <f t="shared" si="3"/>
        <v>0</v>
      </c>
      <c r="AK19" s="13"/>
      <c r="AL19" s="12"/>
      <c r="AM19" s="4"/>
      <c r="AN19" s="5"/>
      <c r="AO19" s="61"/>
      <c r="AP19" s="61"/>
      <c r="AQ19" s="61"/>
      <c r="AR19" s="4">
        <f t="shared" si="5"/>
        <v>0</v>
      </c>
      <c r="AS19" s="13"/>
      <c r="AT19" s="92"/>
      <c r="AU19" s="4"/>
      <c r="AV19" s="4"/>
      <c r="AW19" s="92">
        <f t="shared" si="6"/>
        <v>0</v>
      </c>
      <c r="AX19" s="92">
        <f t="shared" si="1"/>
        <v>0</v>
      </c>
      <c r="AY19" s="8">
        <f t="shared" si="2"/>
        <v>0</v>
      </c>
      <c r="AZ19" s="9" t="str">
        <f t="shared" si="4"/>
        <v>F</v>
      </c>
      <c r="BA19" s="2" t="s">
        <v>67</v>
      </c>
    </row>
    <row r="20" spans="1:53" ht="14.25" x14ac:dyDescent="0.45">
      <c r="A20" s="10">
        <v>14</v>
      </c>
      <c r="B20" s="11"/>
      <c r="C20" s="46"/>
      <c r="D20" s="130"/>
      <c r="E20" s="128"/>
      <c r="F20" s="130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87">
        <f t="shared" si="3"/>
        <v>0</v>
      </c>
      <c r="AK20" s="13"/>
      <c r="AL20" s="12"/>
      <c r="AM20" s="4"/>
      <c r="AN20" s="5"/>
      <c r="AO20" s="61"/>
      <c r="AP20" s="61"/>
      <c r="AQ20" s="61"/>
      <c r="AR20" s="4">
        <f t="shared" si="5"/>
        <v>0</v>
      </c>
      <c r="AS20" s="13"/>
      <c r="AT20" s="92"/>
      <c r="AU20" s="4"/>
      <c r="AV20" s="4"/>
      <c r="AW20" s="92">
        <f t="shared" si="6"/>
        <v>0</v>
      </c>
      <c r="AX20" s="92">
        <f t="shared" si="1"/>
        <v>0</v>
      </c>
      <c r="AY20" s="8">
        <f t="shared" si="2"/>
        <v>0</v>
      </c>
      <c r="AZ20" s="9" t="str">
        <f t="shared" si="4"/>
        <v>F</v>
      </c>
      <c r="BA20" s="2" t="s">
        <v>70</v>
      </c>
    </row>
    <row r="21" spans="1:53" ht="14.25" x14ac:dyDescent="0.45">
      <c r="A21" s="10">
        <v>15</v>
      </c>
      <c r="B21" s="11"/>
      <c r="C21" s="46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87">
        <f t="shared" si="3"/>
        <v>0</v>
      </c>
      <c r="AK21" s="13"/>
      <c r="AL21" s="12"/>
      <c r="AM21" s="4"/>
      <c r="AN21" s="5"/>
      <c r="AO21" s="61"/>
      <c r="AP21" s="61"/>
      <c r="AQ21" s="61"/>
      <c r="AR21" s="4">
        <f t="shared" si="5"/>
        <v>0</v>
      </c>
      <c r="AS21" s="13"/>
      <c r="AT21" s="92"/>
      <c r="AU21" s="4"/>
      <c r="AV21" s="4"/>
      <c r="AW21" s="92">
        <f t="shared" si="6"/>
        <v>0</v>
      </c>
      <c r="AX21" s="92">
        <f t="shared" si="1"/>
        <v>0</v>
      </c>
      <c r="AY21" s="8">
        <f t="shared" si="2"/>
        <v>0</v>
      </c>
      <c r="AZ21" s="9" t="str">
        <f t="shared" si="4"/>
        <v>F</v>
      </c>
      <c r="BA21" s="2" t="s">
        <v>64</v>
      </c>
    </row>
    <row r="22" spans="1:53" ht="14.25" x14ac:dyDescent="0.45">
      <c r="A22" s="10">
        <v>16</v>
      </c>
      <c r="B22" s="11"/>
      <c r="C22" s="46"/>
      <c r="D22" s="130"/>
      <c r="E22" s="128"/>
      <c r="F22" s="130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87">
        <f t="shared" si="3"/>
        <v>0</v>
      </c>
      <c r="AK22" s="13"/>
      <c r="AL22" s="12"/>
      <c r="AM22" s="4"/>
      <c r="AN22" s="5"/>
      <c r="AO22" s="61"/>
      <c r="AP22" s="61"/>
      <c r="AQ22" s="61"/>
      <c r="AR22" s="4">
        <f t="shared" si="5"/>
        <v>0</v>
      </c>
      <c r="AS22" s="13"/>
      <c r="AT22" s="92"/>
      <c r="AU22" s="4"/>
      <c r="AV22" s="4"/>
      <c r="AW22" s="92">
        <f t="shared" si="6"/>
        <v>0</v>
      </c>
      <c r="AX22" s="92">
        <f t="shared" si="1"/>
        <v>0</v>
      </c>
      <c r="AY22" s="8">
        <f t="shared" si="2"/>
        <v>0</v>
      </c>
      <c r="AZ22" s="9" t="str">
        <f t="shared" si="4"/>
        <v>F</v>
      </c>
      <c r="BA22" s="2" t="s">
        <v>67</v>
      </c>
    </row>
    <row r="23" spans="1:53" ht="14.25" x14ac:dyDescent="0.45">
      <c r="A23" s="10">
        <v>17</v>
      </c>
      <c r="B23" s="11"/>
      <c r="C23" s="46"/>
      <c r="D23" s="130"/>
      <c r="E23" s="128"/>
      <c r="F23" s="130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87">
        <f t="shared" si="3"/>
        <v>0</v>
      </c>
      <c r="AK23" s="13"/>
      <c r="AL23" s="12"/>
      <c r="AM23" s="4"/>
      <c r="AN23" s="5"/>
      <c r="AO23" s="61"/>
      <c r="AP23" s="61"/>
      <c r="AQ23" s="61"/>
      <c r="AR23" s="4">
        <f t="shared" si="5"/>
        <v>0</v>
      </c>
      <c r="AS23" s="13"/>
      <c r="AT23" s="92"/>
      <c r="AU23" s="4"/>
      <c r="AV23" s="4"/>
      <c r="AW23" s="92">
        <f t="shared" si="6"/>
        <v>0</v>
      </c>
      <c r="AX23" s="92">
        <f t="shared" si="1"/>
        <v>0</v>
      </c>
      <c r="AY23" s="8">
        <f t="shared" si="2"/>
        <v>0</v>
      </c>
      <c r="AZ23" s="9" t="str">
        <f t="shared" si="4"/>
        <v>F</v>
      </c>
      <c r="BA23" s="2" t="s">
        <v>71</v>
      </c>
    </row>
    <row r="24" spans="1:53" ht="14.25" x14ac:dyDescent="0.45">
      <c r="A24" s="10">
        <v>18</v>
      </c>
      <c r="B24" s="11"/>
      <c r="C24" s="46"/>
      <c r="D24" s="130"/>
      <c r="E24" s="128"/>
      <c r="F24" s="130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87">
        <f t="shared" si="3"/>
        <v>0</v>
      </c>
      <c r="AK24" s="13"/>
      <c r="AL24" s="12"/>
      <c r="AM24" s="4"/>
      <c r="AN24" s="5"/>
      <c r="AO24" s="61"/>
      <c r="AP24" s="61"/>
      <c r="AQ24" s="61"/>
      <c r="AR24" s="4">
        <f t="shared" si="5"/>
        <v>0</v>
      </c>
      <c r="AS24" s="13"/>
      <c r="AT24" s="92"/>
      <c r="AU24" s="4"/>
      <c r="AV24" s="4"/>
      <c r="AW24" s="92">
        <f t="shared" si="6"/>
        <v>0</v>
      </c>
      <c r="AX24" s="92">
        <f t="shared" si="1"/>
        <v>0</v>
      </c>
      <c r="AY24" s="8">
        <f t="shared" si="2"/>
        <v>0</v>
      </c>
      <c r="AZ24" s="9" t="str">
        <f t="shared" si="4"/>
        <v>F</v>
      </c>
      <c r="BA24" s="2" t="s">
        <v>64</v>
      </c>
    </row>
    <row r="25" spans="1:53" ht="14.25" x14ac:dyDescent="0.45">
      <c r="A25" s="10">
        <v>19</v>
      </c>
      <c r="B25" s="11"/>
      <c r="C25" s="46"/>
      <c r="D25" s="130"/>
      <c r="E25" s="128"/>
      <c r="F25" s="130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87">
        <f t="shared" si="3"/>
        <v>0</v>
      </c>
      <c r="AK25" s="13"/>
      <c r="AL25" s="12"/>
      <c r="AM25" s="4"/>
      <c r="AN25" s="5"/>
      <c r="AO25" s="61"/>
      <c r="AP25" s="61"/>
      <c r="AQ25" s="61"/>
      <c r="AR25" s="4">
        <f t="shared" si="5"/>
        <v>0</v>
      </c>
      <c r="AS25" s="13"/>
      <c r="AT25" s="92"/>
      <c r="AU25" s="4"/>
      <c r="AV25" s="4"/>
      <c r="AW25" s="92">
        <f t="shared" si="6"/>
        <v>0</v>
      </c>
      <c r="AX25" s="92">
        <f t="shared" si="1"/>
        <v>0</v>
      </c>
      <c r="AY25" s="8">
        <f t="shared" si="2"/>
        <v>0</v>
      </c>
      <c r="AZ25" s="9" t="str">
        <f t="shared" si="4"/>
        <v>F</v>
      </c>
      <c r="BA25" s="2" t="s">
        <v>66</v>
      </c>
    </row>
    <row r="26" spans="1:53" ht="14.25" x14ac:dyDescent="0.45">
      <c r="A26" s="10">
        <v>20</v>
      </c>
      <c r="B26" s="11"/>
      <c r="C26" s="46"/>
      <c r="D26" s="130"/>
      <c r="E26" s="128"/>
      <c r="F26" s="130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87">
        <f t="shared" si="3"/>
        <v>0</v>
      </c>
      <c r="AK26" s="13"/>
      <c r="AL26" s="12"/>
      <c r="AM26" s="4"/>
      <c r="AN26" s="5"/>
      <c r="AO26" s="61"/>
      <c r="AP26" s="61"/>
      <c r="AQ26" s="61"/>
      <c r="AR26" s="4">
        <f t="shared" si="5"/>
        <v>0</v>
      </c>
      <c r="AS26" s="13"/>
      <c r="AT26" s="92"/>
      <c r="AU26" s="4"/>
      <c r="AV26" s="4"/>
      <c r="AW26" s="92">
        <f t="shared" si="6"/>
        <v>0</v>
      </c>
      <c r="AX26" s="92">
        <f t="shared" si="1"/>
        <v>0</v>
      </c>
      <c r="AY26" s="8">
        <f t="shared" si="2"/>
        <v>0</v>
      </c>
      <c r="AZ26" s="9" t="str">
        <f t="shared" si="4"/>
        <v>F</v>
      </c>
      <c r="BA26" s="2" t="s">
        <v>67</v>
      </c>
    </row>
    <row r="27" spans="1:53" ht="14.25" x14ac:dyDescent="0.45">
      <c r="A27" s="10">
        <v>21</v>
      </c>
      <c r="B27" s="11"/>
      <c r="C27" s="46"/>
      <c r="D27" s="130"/>
      <c r="E27" s="128"/>
      <c r="F27" s="130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87">
        <f t="shared" si="3"/>
        <v>0</v>
      </c>
      <c r="AK27" s="13"/>
      <c r="AL27" s="12"/>
      <c r="AM27" s="4"/>
      <c r="AN27" s="5"/>
      <c r="AO27" s="61"/>
      <c r="AP27" s="61"/>
      <c r="AQ27" s="61"/>
      <c r="AR27" s="4">
        <f t="shared" si="5"/>
        <v>0</v>
      </c>
      <c r="AS27" s="13"/>
      <c r="AT27" s="92"/>
      <c r="AU27" s="4"/>
      <c r="AV27" s="4"/>
      <c r="AW27" s="92">
        <f t="shared" si="6"/>
        <v>0</v>
      </c>
      <c r="AX27" s="92">
        <f t="shared" si="1"/>
        <v>0</v>
      </c>
      <c r="AY27" s="8">
        <f t="shared" si="2"/>
        <v>0</v>
      </c>
      <c r="AZ27" s="9" t="str">
        <f t="shared" si="4"/>
        <v>F</v>
      </c>
      <c r="BA27" s="2" t="s">
        <v>64</v>
      </c>
    </row>
    <row r="28" spans="1:53" ht="14.25" x14ac:dyDescent="0.45">
      <c r="A28" s="10">
        <v>22</v>
      </c>
      <c r="B28" s="11"/>
      <c r="C28" s="46"/>
      <c r="D28" s="130"/>
      <c r="E28" s="128"/>
      <c r="F28" s="130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87">
        <f t="shared" si="3"/>
        <v>0</v>
      </c>
      <c r="AK28" s="13"/>
      <c r="AL28" s="12"/>
      <c r="AM28" s="4"/>
      <c r="AN28" s="5"/>
      <c r="AO28" s="61"/>
      <c r="AP28" s="61"/>
      <c r="AQ28" s="61"/>
      <c r="AR28" s="4">
        <f t="shared" si="5"/>
        <v>0</v>
      </c>
      <c r="AS28" s="13"/>
      <c r="AT28" s="92"/>
      <c r="AU28" s="4"/>
      <c r="AV28" s="4"/>
      <c r="AW28" s="92">
        <f t="shared" si="6"/>
        <v>0</v>
      </c>
      <c r="AX28" s="92">
        <f t="shared" si="1"/>
        <v>0</v>
      </c>
      <c r="AY28" s="8">
        <f t="shared" si="2"/>
        <v>0</v>
      </c>
      <c r="AZ28" s="9" t="str">
        <f t="shared" si="4"/>
        <v>F</v>
      </c>
      <c r="BA28" s="2" t="s">
        <v>72</v>
      </c>
    </row>
    <row r="29" spans="1:53" ht="14.25" x14ac:dyDescent="0.45">
      <c r="A29" s="10">
        <v>23</v>
      </c>
      <c r="B29" s="11"/>
      <c r="C29" s="46"/>
      <c r="D29" s="130"/>
      <c r="E29" s="128"/>
      <c r="F29" s="130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87">
        <f t="shared" si="3"/>
        <v>0</v>
      </c>
      <c r="AK29" s="13"/>
      <c r="AL29" s="12"/>
      <c r="AM29" s="4"/>
      <c r="AN29" s="5"/>
      <c r="AO29" s="61"/>
      <c r="AP29" s="61"/>
      <c r="AQ29" s="61"/>
      <c r="AR29" s="4">
        <f t="shared" si="5"/>
        <v>0</v>
      </c>
      <c r="AS29" s="13"/>
      <c r="AT29" s="92"/>
      <c r="AU29" s="4"/>
      <c r="AV29" s="4"/>
      <c r="AW29" s="92">
        <f t="shared" si="6"/>
        <v>0</v>
      </c>
      <c r="AX29" s="92">
        <f t="shared" si="1"/>
        <v>0</v>
      </c>
      <c r="AY29" s="8">
        <f t="shared" si="2"/>
        <v>0</v>
      </c>
      <c r="AZ29" s="9" t="str">
        <f t="shared" si="4"/>
        <v>F</v>
      </c>
      <c r="BA29" s="2" t="s">
        <v>70</v>
      </c>
    </row>
    <row r="30" spans="1:53" ht="14.25" x14ac:dyDescent="0.45">
      <c r="A30" s="16">
        <v>24</v>
      </c>
      <c r="B30" s="11"/>
      <c r="C30" s="46"/>
      <c r="D30" s="130"/>
      <c r="E30" s="128"/>
      <c r="F30" s="130"/>
      <c r="G30" s="128"/>
      <c r="H30" s="128"/>
      <c r="I30" s="128"/>
      <c r="J30" s="128"/>
      <c r="K30" s="133"/>
      <c r="L30" s="133"/>
      <c r="M30" s="133"/>
      <c r="N30" s="128"/>
      <c r="O30" s="128"/>
      <c r="P30" s="128"/>
      <c r="Q30" s="12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87">
        <f t="shared" si="3"/>
        <v>0</v>
      </c>
      <c r="AK30" s="13"/>
      <c r="AL30" s="12"/>
      <c r="AM30" s="4"/>
      <c r="AN30" s="5"/>
      <c r="AO30" s="61"/>
      <c r="AP30" s="61"/>
      <c r="AQ30" s="61"/>
      <c r="AR30" s="4">
        <f t="shared" si="5"/>
        <v>0</v>
      </c>
      <c r="AS30" s="13"/>
      <c r="AT30" s="92"/>
      <c r="AU30" s="4"/>
      <c r="AV30" s="4"/>
      <c r="AW30" s="92">
        <f t="shared" si="6"/>
        <v>0</v>
      </c>
      <c r="AX30" s="92">
        <f t="shared" si="1"/>
        <v>0</v>
      </c>
      <c r="AY30" s="8">
        <f t="shared" si="2"/>
        <v>0</v>
      </c>
      <c r="AZ30" s="9" t="str">
        <f t="shared" si="4"/>
        <v>F</v>
      </c>
      <c r="BA30" s="2" t="s">
        <v>72</v>
      </c>
    </row>
    <row r="31" spans="1:53" ht="14.25" x14ac:dyDescent="0.45">
      <c r="A31" s="10">
        <v>25</v>
      </c>
      <c r="B31" s="17"/>
      <c r="C31" s="80"/>
      <c r="D31" s="134"/>
      <c r="E31" s="133"/>
      <c r="F31" s="130"/>
      <c r="G31" s="133"/>
      <c r="H31" s="133"/>
      <c r="I31" s="133"/>
      <c r="J31" s="133"/>
      <c r="K31" s="128"/>
      <c r="L31" s="128"/>
      <c r="M31" s="128"/>
      <c r="N31" s="128"/>
      <c r="O31" s="128"/>
      <c r="P31" s="128"/>
      <c r="Q31" s="12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87">
        <f t="shared" si="3"/>
        <v>0</v>
      </c>
      <c r="AK31" s="13"/>
      <c r="AL31" s="12"/>
      <c r="AM31" s="4"/>
      <c r="AN31" s="5"/>
      <c r="AO31" s="61"/>
      <c r="AP31" s="61"/>
      <c r="AQ31" s="61"/>
      <c r="AR31" s="4">
        <f t="shared" si="5"/>
        <v>0</v>
      </c>
      <c r="AS31" s="13"/>
      <c r="AT31" s="92"/>
      <c r="AU31" s="4"/>
      <c r="AV31" s="4"/>
      <c r="AW31" s="92">
        <f t="shared" si="6"/>
        <v>0</v>
      </c>
      <c r="AX31" s="92">
        <f t="shared" si="1"/>
        <v>0</v>
      </c>
      <c r="AY31" s="8">
        <f t="shared" si="2"/>
        <v>0</v>
      </c>
      <c r="AZ31" s="9" t="str">
        <f t="shared" si="4"/>
        <v>F</v>
      </c>
      <c r="BA31" s="2" t="s">
        <v>64</v>
      </c>
    </row>
    <row r="32" spans="1:53" ht="14.25" x14ac:dyDescent="0.45">
      <c r="A32" s="10">
        <v>26</v>
      </c>
      <c r="B32" s="11"/>
      <c r="C32" s="46"/>
      <c r="D32" s="130"/>
      <c r="E32" s="128"/>
      <c r="F32" s="130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68"/>
      <c r="S32" s="68"/>
      <c r="T32" s="68"/>
      <c r="U32" s="68"/>
      <c r="V32" s="68"/>
      <c r="W32" s="125"/>
      <c r="X32" s="68"/>
      <c r="Y32" s="125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87">
        <f t="shared" si="3"/>
        <v>0</v>
      </c>
      <c r="AK32" s="13"/>
      <c r="AL32" s="12"/>
      <c r="AM32" s="4"/>
      <c r="AN32" s="5"/>
      <c r="AO32" s="61"/>
      <c r="AP32" s="61"/>
      <c r="AQ32" s="61"/>
      <c r="AR32" s="4">
        <f t="shared" si="5"/>
        <v>0</v>
      </c>
      <c r="AS32" s="13"/>
      <c r="AT32" s="92"/>
      <c r="AU32" s="4"/>
      <c r="AV32" s="4"/>
      <c r="AW32" s="92">
        <f t="shared" si="6"/>
        <v>0</v>
      </c>
      <c r="AX32" s="92">
        <f t="shared" si="1"/>
        <v>0</v>
      </c>
      <c r="AY32" s="8">
        <f t="shared" si="2"/>
        <v>0</v>
      </c>
      <c r="AZ32" s="9" t="str">
        <f t="shared" si="4"/>
        <v>F</v>
      </c>
      <c r="BA32" s="2" t="s">
        <v>66</v>
      </c>
    </row>
    <row r="33" spans="1:53" ht="14.25" x14ac:dyDescent="0.45">
      <c r="A33" s="10">
        <v>27</v>
      </c>
      <c r="B33" s="11"/>
      <c r="C33" s="46"/>
      <c r="D33" s="130"/>
      <c r="E33" s="128"/>
      <c r="F33" s="130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87">
        <f t="shared" si="3"/>
        <v>0</v>
      </c>
      <c r="AK33" s="13"/>
      <c r="AL33" s="12"/>
      <c r="AM33" s="4"/>
      <c r="AN33" s="5"/>
      <c r="AO33" s="61"/>
      <c r="AP33" s="61"/>
      <c r="AQ33" s="61"/>
      <c r="AR33" s="4">
        <f t="shared" si="5"/>
        <v>0</v>
      </c>
      <c r="AS33" s="13"/>
      <c r="AT33" s="92"/>
      <c r="AU33" s="4"/>
      <c r="AV33" s="4"/>
      <c r="AW33" s="92">
        <f t="shared" si="6"/>
        <v>0</v>
      </c>
      <c r="AX33" s="92">
        <f t="shared" si="1"/>
        <v>0</v>
      </c>
      <c r="AY33" s="8">
        <f t="shared" si="2"/>
        <v>0</v>
      </c>
      <c r="AZ33" s="9" t="str">
        <f t="shared" si="4"/>
        <v>F</v>
      </c>
      <c r="BA33" s="2" t="s">
        <v>72</v>
      </c>
    </row>
    <row r="34" spans="1:53" ht="14.25" x14ac:dyDescent="0.45">
      <c r="A34" s="10">
        <v>28</v>
      </c>
      <c r="B34" s="11"/>
      <c r="C34" s="46"/>
      <c r="D34" s="130"/>
      <c r="E34" s="128"/>
      <c r="F34" s="130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87">
        <f t="shared" si="3"/>
        <v>0</v>
      </c>
      <c r="AK34" s="13"/>
      <c r="AL34" s="12"/>
      <c r="AM34" s="4"/>
      <c r="AN34" s="5"/>
      <c r="AO34" s="61"/>
      <c r="AP34" s="61"/>
      <c r="AQ34" s="61"/>
      <c r="AR34" s="4">
        <f t="shared" si="5"/>
        <v>0</v>
      </c>
      <c r="AS34" s="13"/>
      <c r="AT34" s="92"/>
      <c r="AU34" s="4"/>
      <c r="AV34" s="4"/>
      <c r="AW34" s="92">
        <f t="shared" si="6"/>
        <v>0</v>
      </c>
      <c r="AX34" s="92">
        <f t="shared" si="1"/>
        <v>0</v>
      </c>
      <c r="AY34" s="8">
        <f t="shared" si="2"/>
        <v>0</v>
      </c>
      <c r="AZ34" s="9" t="str">
        <f t="shared" si="4"/>
        <v>F</v>
      </c>
      <c r="BA34" s="2" t="s">
        <v>73</v>
      </c>
    </row>
    <row r="35" spans="1:53" ht="14.25" x14ac:dyDescent="0.45">
      <c r="A35" s="10">
        <v>29</v>
      </c>
      <c r="B35" s="11"/>
      <c r="C35" s="46"/>
      <c r="D35" s="130"/>
      <c r="E35" s="128"/>
      <c r="F35" s="130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87">
        <f t="shared" si="3"/>
        <v>0</v>
      </c>
      <c r="AK35" s="13"/>
      <c r="AL35" s="12"/>
      <c r="AM35" s="4"/>
      <c r="AN35" s="5"/>
      <c r="AO35" s="61"/>
      <c r="AP35" s="61"/>
      <c r="AQ35" s="61"/>
      <c r="AR35" s="4">
        <f t="shared" si="5"/>
        <v>0</v>
      </c>
      <c r="AS35" s="13"/>
      <c r="AT35" s="92"/>
      <c r="AU35" s="4"/>
      <c r="AV35" s="4"/>
      <c r="AW35" s="92">
        <f t="shared" si="6"/>
        <v>0</v>
      </c>
      <c r="AX35" s="92">
        <f t="shared" si="1"/>
        <v>0</v>
      </c>
      <c r="AY35" s="8">
        <f t="shared" si="2"/>
        <v>0</v>
      </c>
      <c r="AZ35" s="9" t="str">
        <f t="shared" si="4"/>
        <v>F</v>
      </c>
      <c r="BA35" s="2" t="s">
        <v>68</v>
      </c>
    </row>
    <row r="36" spans="1:53" ht="14.25" x14ac:dyDescent="0.45">
      <c r="A36" s="10">
        <v>30</v>
      </c>
      <c r="B36" s="11"/>
      <c r="C36" s="46"/>
      <c r="D36" s="130"/>
      <c r="E36" s="128"/>
      <c r="F36" s="130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68"/>
      <c r="S36" s="68"/>
      <c r="T36" s="68"/>
      <c r="U36" s="68"/>
      <c r="V36" s="68"/>
      <c r="W36" s="125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87">
        <f t="shared" si="3"/>
        <v>0</v>
      </c>
      <c r="AK36" s="13"/>
      <c r="AL36" s="12"/>
      <c r="AM36" s="4"/>
      <c r="AN36" s="5"/>
      <c r="AO36" s="61"/>
      <c r="AP36" s="61"/>
      <c r="AQ36" s="61"/>
      <c r="AR36" s="4">
        <f t="shared" si="5"/>
        <v>0</v>
      </c>
      <c r="AS36" s="13"/>
      <c r="AT36" s="92"/>
      <c r="AU36" s="4"/>
      <c r="AV36" s="4"/>
      <c r="AW36" s="92">
        <f t="shared" si="6"/>
        <v>0</v>
      </c>
      <c r="AX36" s="92">
        <f t="shared" si="1"/>
        <v>0</v>
      </c>
      <c r="AY36" s="8">
        <f t="shared" si="2"/>
        <v>0</v>
      </c>
      <c r="AZ36" s="9" t="str">
        <f t="shared" si="4"/>
        <v>F</v>
      </c>
      <c r="BA36" s="2" t="s">
        <v>66</v>
      </c>
    </row>
    <row r="37" spans="1:53" ht="14.25" x14ac:dyDescent="0.45">
      <c r="A37" s="10">
        <v>31</v>
      </c>
      <c r="B37" s="11"/>
      <c r="C37" s="46"/>
      <c r="D37" s="130"/>
      <c r="E37" s="128"/>
      <c r="F37" s="130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87">
        <f t="shared" si="3"/>
        <v>0</v>
      </c>
      <c r="AK37" s="13"/>
      <c r="AL37" s="12"/>
      <c r="AM37" s="4"/>
      <c r="AN37" s="5"/>
      <c r="AO37" s="61"/>
      <c r="AP37" s="61"/>
      <c r="AQ37" s="61"/>
      <c r="AR37" s="4">
        <f t="shared" si="5"/>
        <v>0</v>
      </c>
      <c r="AS37" s="13"/>
      <c r="AT37" s="92"/>
      <c r="AU37" s="4"/>
      <c r="AV37" s="4"/>
      <c r="AW37" s="92">
        <f t="shared" si="6"/>
        <v>0</v>
      </c>
      <c r="AX37" s="92">
        <f t="shared" si="1"/>
        <v>0</v>
      </c>
      <c r="AY37" s="8">
        <f t="shared" si="2"/>
        <v>0</v>
      </c>
      <c r="AZ37" s="9" t="str">
        <f t="shared" si="4"/>
        <v>F</v>
      </c>
      <c r="BA37" s="2" t="s">
        <v>67</v>
      </c>
    </row>
    <row r="38" spans="1:53" ht="14.25" x14ac:dyDescent="0.45"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53" ht="14.25" x14ac:dyDescent="0.45">
      <c r="A39" s="1" t="s">
        <v>13</v>
      </c>
      <c r="D39" s="135">
        <v>44432</v>
      </c>
      <c r="E39" s="135">
        <v>44434</v>
      </c>
      <c r="F39" s="135">
        <v>44439</v>
      </c>
      <c r="G39" s="135">
        <v>44441</v>
      </c>
      <c r="H39" s="135">
        <v>44446</v>
      </c>
      <c r="I39" s="135">
        <v>44448</v>
      </c>
      <c r="J39" s="135">
        <v>44453</v>
      </c>
      <c r="K39" s="135">
        <v>44455</v>
      </c>
      <c r="L39" s="135">
        <v>44460</v>
      </c>
      <c r="M39" s="135">
        <v>44462</v>
      </c>
      <c r="N39" s="135">
        <v>44467</v>
      </c>
      <c r="O39" s="135">
        <v>44469</v>
      </c>
      <c r="P39" s="135">
        <v>44474</v>
      </c>
      <c r="Q39" s="135">
        <v>44476</v>
      </c>
      <c r="R39" s="22">
        <v>44481</v>
      </c>
      <c r="S39" s="22">
        <v>44483</v>
      </c>
      <c r="T39" s="22">
        <v>44488</v>
      </c>
      <c r="U39" s="22">
        <v>44490</v>
      </c>
      <c r="V39" s="22">
        <v>44495</v>
      </c>
      <c r="W39" s="22">
        <v>44497</v>
      </c>
      <c r="X39" s="22">
        <v>44502</v>
      </c>
      <c r="Y39" s="22">
        <v>44504</v>
      </c>
      <c r="Z39" s="22">
        <v>44509</v>
      </c>
      <c r="AA39" s="22">
        <v>44511</v>
      </c>
      <c r="AB39" s="22">
        <v>44516</v>
      </c>
      <c r="AC39" s="22">
        <v>44518</v>
      </c>
      <c r="AD39" s="22">
        <v>44523</v>
      </c>
      <c r="AE39" s="22">
        <v>44525</v>
      </c>
      <c r="AF39" s="22">
        <v>44530</v>
      </c>
      <c r="AG39" s="22">
        <v>44532</v>
      </c>
      <c r="AH39" s="22">
        <v>44537</v>
      </c>
      <c r="AI39" s="22">
        <v>44539</v>
      </c>
      <c r="AJ39" s="72" t="s">
        <v>8</v>
      </c>
      <c r="AK39" s="75"/>
      <c r="AL39" s="75"/>
      <c r="AM39" s="75"/>
      <c r="AN39" s="75"/>
      <c r="AO39" s="75"/>
      <c r="AP39" s="75"/>
      <c r="AQ39" s="75"/>
      <c r="AS39" s="59"/>
    </row>
    <row r="40" spans="1:53" ht="14.25" x14ac:dyDescent="0.45">
      <c r="A40" s="6"/>
      <c r="B40" s="7" t="s">
        <v>11</v>
      </c>
      <c r="C40" s="6" t="s">
        <v>12</v>
      </c>
      <c r="D40" s="136">
        <v>10</v>
      </c>
      <c r="E40" s="136">
        <v>10</v>
      </c>
      <c r="F40" s="136">
        <v>10</v>
      </c>
      <c r="G40" s="136">
        <v>10</v>
      </c>
      <c r="H40" s="137">
        <v>10</v>
      </c>
      <c r="I40" s="137">
        <v>10</v>
      </c>
      <c r="J40" s="137">
        <v>10</v>
      </c>
      <c r="K40" s="136">
        <v>10</v>
      </c>
      <c r="L40" s="136">
        <v>10</v>
      </c>
      <c r="M40" s="136">
        <v>10</v>
      </c>
      <c r="N40" s="136">
        <v>10</v>
      </c>
      <c r="O40" s="136">
        <v>10</v>
      </c>
      <c r="P40" s="136">
        <v>10</v>
      </c>
      <c r="Q40" s="136">
        <v>10</v>
      </c>
      <c r="R40" s="63">
        <v>10</v>
      </c>
      <c r="S40" s="63">
        <v>10</v>
      </c>
      <c r="T40" s="63">
        <v>10</v>
      </c>
      <c r="U40" s="63">
        <v>10</v>
      </c>
      <c r="V40" s="63">
        <v>10</v>
      </c>
      <c r="W40" s="63">
        <v>10</v>
      </c>
      <c r="X40" s="63">
        <v>10</v>
      </c>
      <c r="Y40" s="63">
        <v>10</v>
      </c>
      <c r="Z40" s="63">
        <v>10</v>
      </c>
      <c r="AA40" s="93"/>
      <c r="AB40" s="63">
        <v>10</v>
      </c>
      <c r="AC40" s="63">
        <v>10</v>
      </c>
      <c r="AD40" s="93"/>
      <c r="AE40" s="93"/>
      <c r="AF40" s="63">
        <v>10</v>
      </c>
      <c r="AG40" s="63">
        <v>10</v>
      </c>
      <c r="AH40" s="63">
        <v>10</v>
      </c>
      <c r="AI40" s="63">
        <v>10</v>
      </c>
      <c r="AJ40" s="73">
        <f>SUM(D40:AI40)</f>
        <v>290</v>
      </c>
      <c r="AK40" s="76"/>
      <c r="AL40" s="76"/>
      <c r="AM40" s="76"/>
      <c r="AN40" s="76"/>
      <c r="AO40" s="76"/>
      <c r="AP40" s="76"/>
      <c r="AQ40" s="76"/>
      <c r="AS40" s="60"/>
    </row>
    <row r="41" spans="1:53" ht="14.25" x14ac:dyDescent="0.45">
      <c r="A41" s="10">
        <v>1</v>
      </c>
      <c r="B41" s="11"/>
      <c r="C41" s="11"/>
      <c r="D41" s="138"/>
      <c r="E41" s="139"/>
      <c r="F41" s="139"/>
      <c r="G41" s="140"/>
      <c r="H41" s="141"/>
      <c r="I41" s="141"/>
      <c r="J41" s="141"/>
      <c r="K41" s="139"/>
      <c r="L41" s="139"/>
      <c r="M41" s="139"/>
      <c r="N41" s="139"/>
      <c r="O41" s="139"/>
      <c r="P41" s="142"/>
      <c r="Q41" s="143"/>
      <c r="R41" s="66"/>
      <c r="S41" s="66"/>
      <c r="T41" s="67"/>
      <c r="U41" s="64"/>
      <c r="V41" s="64"/>
      <c r="W41" s="64"/>
      <c r="X41" s="64"/>
      <c r="Y41" s="64"/>
      <c r="Z41" s="64"/>
      <c r="AA41" s="127"/>
      <c r="AB41" s="65"/>
      <c r="AC41" s="65"/>
      <c r="AD41" s="94"/>
      <c r="AE41" s="94"/>
      <c r="AF41" s="65"/>
      <c r="AG41" s="65"/>
      <c r="AH41" s="65"/>
      <c r="AI41" s="65"/>
      <c r="AJ41" s="74">
        <f>SUM(D41:AI41)</f>
        <v>0</v>
      </c>
      <c r="AK41" s="69"/>
      <c r="AL41" s="69"/>
      <c r="AM41" s="69"/>
      <c r="AN41" s="77"/>
      <c r="AO41" s="69"/>
      <c r="AP41" s="69"/>
      <c r="AQ41" s="69"/>
      <c r="AS41" s="3"/>
    </row>
    <row r="42" spans="1:53" ht="14.25" x14ac:dyDescent="0.45">
      <c r="A42" s="10">
        <v>2</v>
      </c>
      <c r="B42" s="11"/>
      <c r="C42" s="11"/>
      <c r="D42" s="138"/>
      <c r="E42" s="139"/>
      <c r="F42" s="139"/>
      <c r="G42" s="140"/>
      <c r="H42" s="141"/>
      <c r="I42" s="144"/>
      <c r="J42" s="141"/>
      <c r="K42" s="139"/>
      <c r="L42" s="139"/>
      <c r="M42" s="139"/>
      <c r="N42" s="139"/>
      <c r="O42" s="139"/>
      <c r="P42" s="142"/>
      <c r="Q42" s="143"/>
      <c r="R42" s="66"/>
      <c r="S42" s="66"/>
      <c r="T42" s="67"/>
      <c r="U42" s="64"/>
      <c r="V42" s="64"/>
      <c r="W42" s="64"/>
      <c r="X42" s="64"/>
      <c r="Y42" s="64"/>
      <c r="Z42" s="64"/>
      <c r="AA42" s="127"/>
      <c r="AB42" s="65"/>
      <c r="AC42" s="65"/>
      <c r="AD42" s="94"/>
      <c r="AE42" s="94"/>
      <c r="AF42" s="65"/>
      <c r="AG42" s="65"/>
      <c r="AH42" s="65"/>
      <c r="AI42" s="65"/>
      <c r="AJ42" s="74">
        <f t="shared" ref="AJ42:AJ71" si="7">SUM(D42:AI42)</f>
        <v>0</v>
      </c>
      <c r="AK42" s="69"/>
      <c r="AL42" s="69"/>
      <c r="AM42" s="69"/>
      <c r="AN42" s="77"/>
      <c r="AO42" s="69"/>
      <c r="AP42" s="69"/>
      <c r="AQ42" s="69"/>
      <c r="AS42" s="3"/>
    </row>
    <row r="43" spans="1:53" ht="14.25" x14ac:dyDescent="0.45">
      <c r="A43" s="10">
        <v>3</v>
      </c>
      <c r="B43" s="11"/>
      <c r="C43" s="11"/>
      <c r="D43" s="138"/>
      <c r="E43" s="139"/>
      <c r="F43" s="139"/>
      <c r="G43" s="140"/>
      <c r="H43" s="141"/>
      <c r="I43" s="144"/>
      <c r="J43" s="141"/>
      <c r="K43" s="139"/>
      <c r="L43" s="139"/>
      <c r="M43" s="139"/>
      <c r="N43" s="139"/>
      <c r="O43" s="139"/>
      <c r="P43" s="142"/>
      <c r="Q43" s="143"/>
      <c r="R43" s="66"/>
      <c r="S43" s="66"/>
      <c r="T43" s="67"/>
      <c r="U43" s="64"/>
      <c r="V43" s="64"/>
      <c r="W43" s="64"/>
      <c r="X43" s="64"/>
      <c r="Y43" s="64"/>
      <c r="Z43" s="64"/>
      <c r="AA43" s="127"/>
      <c r="AB43" s="65"/>
      <c r="AC43" s="65"/>
      <c r="AD43" s="94"/>
      <c r="AE43" s="94"/>
      <c r="AF43" s="65"/>
      <c r="AG43" s="65"/>
      <c r="AH43" s="65"/>
      <c r="AI43" s="65"/>
      <c r="AJ43" s="74">
        <f t="shared" si="7"/>
        <v>0</v>
      </c>
      <c r="AK43" s="69"/>
      <c r="AL43" s="69"/>
      <c r="AM43" s="69"/>
      <c r="AN43" s="77"/>
      <c r="AO43" s="69"/>
      <c r="AP43" s="69"/>
      <c r="AQ43" s="69"/>
      <c r="AS43" s="3"/>
    </row>
    <row r="44" spans="1:53" ht="14.25" x14ac:dyDescent="0.45">
      <c r="A44" s="10">
        <v>4</v>
      </c>
      <c r="B44" s="11"/>
      <c r="C44" s="11"/>
      <c r="D44" s="138"/>
      <c r="E44" s="139"/>
      <c r="F44" s="139"/>
      <c r="G44" s="140"/>
      <c r="H44" s="141"/>
      <c r="I44" s="144"/>
      <c r="J44" s="141"/>
      <c r="K44" s="139"/>
      <c r="L44" s="139"/>
      <c r="M44" s="139"/>
      <c r="N44" s="139"/>
      <c r="O44" s="139"/>
      <c r="P44" s="142"/>
      <c r="Q44" s="143"/>
      <c r="R44" s="66"/>
      <c r="S44" s="66"/>
      <c r="T44" s="67"/>
      <c r="U44" s="64"/>
      <c r="V44" s="64"/>
      <c r="W44" s="64"/>
      <c r="X44" s="64"/>
      <c r="Y44" s="64"/>
      <c r="Z44" s="64"/>
      <c r="AA44" s="127"/>
      <c r="AB44" s="65"/>
      <c r="AC44" s="65"/>
      <c r="AD44" s="94"/>
      <c r="AE44" s="94"/>
      <c r="AF44" s="65"/>
      <c r="AG44" s="65"/>
      <c r="AH44" s="65"/>
      <c r="AI44" s="65"/>
      <c r="AJ44" s="74">
        <f t="shared" si="7"/>
        <v>0</v>
      </c>
      <c r="AK44" s="69"/>
      <c r="AL44" s="69"/>
      <c r="AM44" s="69"/>
      <c r="AN44" s="77"/>
      <c r="AO44" s="69"/>
      <c r="AP44" s="69"/>
      <c r="AQ44" s="69"/>
      <c r="AS44" s="3"/>
    </row>
    <row r="45" spans="1:53" ht="14.25" x14ac:dyDescent="0.45">
      <c r="A45" s="10">
        <v>5</v>
      </c>
      <c r="B45" s="11"/>
      <c r="C45" s="11"/>
      <c r="D45" s="138"/>
      <c r="E45" s="139"/>
      <c r="F45" s="139"/>
      <c r="G45" s="140"/>
      <c r="H45" s="141"/>
      <c r="I45" s="144"/>
      <c r="J45" s="141"/>
      <c r="K45" s="139"/>
      <c r="L45" s="139"/>
      <c r="M45" s="139"/>
      <c r="N45" s="139"/>
      <c r="O45" s="139"/>
      <c r="P45" s="142"/>
      <c r="Q45" s="143"/>
      <c r="R45" s="66"/>
      <c r="S45" s="66"/>
      <c r="T45" s="67"/>
      <c r="U45" s="64"/>
      <c r="V45" s="64"/>
      <c r="W45" s="64"/>
      <c r="X45" s="64"/>
      <c r="Y45" s="64"/>
      <c r="Z45" s="64"/>
      <c r="AA45" s="127"/>
      <c r="AB45" s="65"/>
      <c r="AC45" s="65"/>
      <c r="AD45" s="94"/>
      <c r="AE45" s="94"/>
      <c r="AF45" s="65"/>
      <c r="AG45" s="65"/>
      <c r="AH45" s="65"/>
      <c r="AI45" s="65"/>
      <c r="AJ45" s="74">
        <f t="shared" si="7"/>
        <v>0</v>
      </c>
      <c r="AK45" s="69"/>
      <c r="AL45" s="69"/>
      <c r="AM45" s="69"/>
      <c r="AN45" s="77"/>
      <c r="AO45" s="69"/>
      <c r="AP45" s="69"/>
      <c r="AQ45" s="69"/>
      <c r="AS45" s="3"/>
    </row>
    <row r="46" spans="1:53" ht="14.25" x14ac:dyDescent="0.45">
      <c r="A46" s="10">
        <v>6</v>
      </c>
      <c r="B46" s="11"/>
      <c r="C46" s="11"/>
      <c r="D46" s="138"/>
      <c r="E46" s="139"/>
      <c r="F46" s="139"/>
      <c r="G46" s="140"/>
      <c r="H46" s="141"/>
      <c r="I46" s="144"/>
      <c r="J46" s="141"/>
      <c r="K46" s="139"/>
      <c r="L46" s="139"/>
      <c r="M46" s="139"/>
      <c r="N46" s="139"/>
      <c r="O46" s="139"/>
      <c r="P46" s="142"/>
      <c r="Q46" s="143"/>
      <c r="R46" s="66"/>
      <c r="S46" s="66"/>
      <c r="T46" s="67"/>
      <c r="U46" s="64"/>
      <c r="V46" s="64"/>
      <c r="W46" s="64"/>
      <c r="X46" s="64"/>
      <c r="Y46" s="64"/>
      <c r="Z46" s="64"/>
      <c r="AA46" s="127"/>
      <c r="AB46" s="65"/>
      <c r="AC46" s="65"/>
      <c r="AD46" s="94"/>
      <c r="AE46" s="94"/>
      <c r="AF46" s="65"/>
      <c r="AG46" s="65"/>
      <c r="AH46" s="65"/>
      <c r="AI46" s="65"/>
      <c r="AJ46" s="74">
        <f t="shared" si="7"/>
        <v>0</v>
      </c>
      <c r="AK46" s="69"/>
      <c r="AL46" s="69"/>
      <c r="AM46" s="69"/>
      <c r="AN46" s="77"/>
      <c r="AO46" s="69"/>
      <c r="AP46" s="69"/>
      <c r="AQ46" s="69"/>
      <c r="AS46" s="3"/>
    </row>
    <row r="47" spans="1:53" ht="14.25" x14ac:dyDescent="0.45">
      <c r="A47" s="10">
        <v>7</v>
      </c>
      <c r="B47" s="11"/>
      <c r="C47" s="11"/>
      <c r="D47" s="138"/>
      <c r="E47" s="139"/>
      <c r="F47" s="139"/>
      <c r="G47" s="140"/>
      <c r="H47" s="141"/>
      <c r="I47" s="144"/>
      <c r="J47" s="141"/>
      <c r="K47" s="139"/>
      <c r="L47" s="139"/>
      <c r="M47" s="139"/>
      <c r="N47" s="139"/>
      <c r="O47" s="139"/>
      <c r="P47" s="142"/>
      <c r="Q47" s="143"/>
      <c r="R47" s="66"/>
      <c r="S47" s="66"/>
      <c r="T47" s="67"/>
      <c r="U47" s="64"/>
      <c r="V47" s="64"/>
      <c r="W47" s="64"/>
      <c r="X47" s="64"/>
      <c r="Y47" s="64"/>
      <c r="Z47" s="64"/>
      <c r="AA47" s="127"/>
      <c r="AB47" s="65"/>
      <c r="AC47" s="65"/>
      <c r="AD47" s="94"/>
      <c r="AE47" s="94"/>
      <c r="AF47" s="65"/>
      <c r="AG47" s="65"/>
      <c r="AH47" s="65"/>
      <c r="AI47" s="65"/>
      <c r="AJ47" s="74">
        <f t="shared" si="7"/>
        <v>0</v>
      </c>
      <c r="AK47" s="69"/>
      <c r="AL47" s="69"/>
      <c r="AM47" s="69"/>
      <c r="AN47" s="77"/>
      <c r="AO47" s="69"/>
      <c r="AP47" s="69"/>
      <c r="AQ47" s="69"/>
      <c r="AS47" s="3"/>
    </row>
    <row r="48" spans="1:53" ht="14.25" x14ac:dyDescent="0.45">
      <c r="A48" s="10">
        <v>8</v>
      </c>
      <c r="B48" s="11"/>
      <c r="C48" s="11"/>
      <c r="D48" s="138"/>
      <c r="E48" s="139"/>
      <c r="F48" s="139"/>
      <c r="G48" s="140"/>
      <c r="H48" s="141"/>
      <c r="I48" s="144"/>
      <c r="J48" s="141"/>
      <c r="K48" s="139"/>
      <c r="L48" s="139"/>
      <c r="M48" s="139"/>
      <c r="N48" s="139"/>
      <c r="O48" s="139"/>
      <c r="P48" s="142"/>
      <c r="Q48" s="143"/>
      <c r="R48" s="66"/>
      <c r="S48" s="66"/>
      <c r="T48" s="67"/>
      <c r="U48" s="64"/>
      <c r="V48" s="64"/>
      <c r="W48" s="64"/>
      <c r="X48" s="64"/>
      <c r="Y48" s="64"/>
      <c r="Z48" s="64"/>
      <c r="AA48" s="127"/>
      <c r="AB48" s="65"/>
      <c r="AC48" s="65"/>
      <c r="AD48" s="94"/>
      <c r="AE48" s="94"/>
      <c r="AF48" s="65"/>
      <c r="AG48" s="65"/>
      <c r="AH48" s="65"/>
      <c r="AI48" s="65"/>
      <c r="AJ48" s="74">
        <f t="shared" si="7"/>
        <v>0</v>
      </c>
      <c r="AK48" s="69"/>
      <c r="AL48" s="69"/>
      <c r="AM48" s="69"/>
      <c r="AN48" s="77"/>
      <c r="AO48" s="69"/>
      <c r="AP48" s="69"/>
      <c r="AQ48" s="69"/>
      <c r="AS48" s="3"/>
    </row>
    <row r="49" spans="1:45" ht="14.25" x14ac:dyDescent="0.45">
      <c r="A49" s="10">
        <v>9</v>
      </c>
      <c r="B49" s="11"/>
      <c r="C49" s="11"/>
      <c r="D49" s="138"/>
      <c r="E49" s="139"/>
      <c r="F49" s="139"/>
      <c r="G49" s="140"/>
      <c r="H49" s="141"/>
      <c r="I49" s="144"/>
      <c r="J49" s="141"/>
      <c r="K49" s="139"/>
      <c r="L49" s="139"/>
      <c r="M49" s="139"/>
      <c r="N49" s="139"/>
      <c r="O49" s="139"/>
      <c r="P49" s="142"/>
      <c r="Q49" s="143"/>
      <c r="R49" s="66"/>
      <c r="S49" s="66"/>
      <c r="T49" s="67"/>
      <c r="U49" s="64"/>
      <c r="V49" s="64"/>
      <c r="W49" s="64"/>
      <c r="X49" s="64"/>
      <c r="Y49" s="64"/>
      <c r="Z49" s="64"/>
      <c r="AA49" s="127"/>
      <c r="AB49" s="65"/>
      <c r="AC49" s="65"/>
      <c r="AD49" s="94"/>
      <c r="AE49" s="94"/>
      <c r="AF49" s="65"/>
      <c r="AG49" s="65"/>
      <c r="AH49" s="65"/>
      <c r="AI49" s="65"/>
      <c r="AJ49" s="74">
        <f t="shared" si="7"/>
        <v>0</v>
      </c>
      <c r="AK49" s="69"/>
      <c r="AL49" s="69"/>
      <c r="AM49" s="69"/>
      <c r="AN49" s="77"/>
      <c r="AO49" s="69"/>
      <c r="AP49" s="69"/>
      <c r="AQ49" s="69"/>
      <c r="AS49" s="3"/>
    </row>
    <row r="50" spans="1:45" ht="14.25" x14ac:dyDescent="0.45">
      <c r="A50" s="10">
        <v>10</v>
      </c>
      <c r="B50" s="11"/>
      <c r="C50" s="11"/>
      <c r="D50" s="138"/>
      <c r="E50" s="139"/>
      <c r="F50" s="139"/>
      <c r="G50" s="140"/>
      <c r="H50" s="141"/>
      <c r="I50" s="144"/>
      <c r="J50" s="141"/>
      <c r="K50" s="139"/>
      <c r="L50" s="139"/>
      <c r="M50" s="139"/>
      <c r="N50" s="139"/>
      <c r="O50" s="139"/>
      <c r="P50" s="142"/>
      <c r="Q50" s="143"/>
      <c r="R50" s="66"/>
      <c r="S50" s="66"/>
      <c r="T50" s="67"/>
      <c r="U50" s="64"/>
      <c r="V50" s="64"/>
      <c r="W50" s="64"/>
      <c r="X50" s="64"/>
      <c r="Y50" s="64"/>
      <c r="Z50" s="64"/>
      <c r="AA50" s="127"/>
      <c r="AB50" s="65"/>
      <c r="AC50" s="65"/>
      <c r="AD50" s="94"/>
      <c r="AE50" s="94"/>
      <c r="AF50" s="65"/>
      <c r="AG50" s="65"/>
      <c r="AH50" s="65"/>
      <c r="AI50" s="65"/>
      <c r="AJ50" s="74">
        <f t="shared" si="7"/>
        <v>0</v>
      </c>
      <c r="AK50" s="69"/>
      <c r="AL50" s="69"/>
      <c r="AM50" s="69"/>
      <c r="AN50" s="77"/>
      <c r="AO50" s="69"/>
      <c r="AP50" s="69"/>
      <c r="AQ50" s="69"/>
      <c r="AS50" s="3"/>
    </row>
    <row r="51" spans="1:45" ht="14.25" x14ac:dyDescent="0.45">
      <c r="A51" s="10">
        <v>11</v>
      </c>
      <c r="B51" s="11"/>
      <c r="C51" s="11"/>
      <c r="D51" s="138"/>
      <c r="E51" s="139"/>
      <c r="F51" s="139"/>
      <c r="G51" s="140"/>
      <c r="H51" s="141"/>
      <c r="I51" s="144"/>
      <c r="J51" s="141"/>
      <c r="K51" s="139"/>
      <c r="L51" s="139"/>
      <c r="M51" s="139"/>
      <c r="N51" s="139"/>
      <c r="O51" s="139"/>
      <c r="P51" s="142"/>
      <c r="Q51" s="143"/>
      <c r="R51" s="66"/>
      <c r="S51" s="66"/>
      <c r="T51" s="67"/>
      <c r="U51" s="64"/>
      <c r="V51" s="64"/>
      <c r="W51" s="64"/>
      <c r="X51" s="64"/>
      <c r="Y51" s="64"/>
      <c r="Z51" s="64"/>
      <c r="AA51" s="127"/>
      <c r="AB51" s="65"/>
      <c r="AC51" s="65"/>
      <c r="AD51" s="94"/>
      <c r="AE51" s="94"/>
      <c r="AF51" s="65"/>
      <c r="AG51" s="65"/>
      <c r="AH51" s="65"/>
      <c r="AI51" s="65"/>
      <c r="AJ51" s="74">
        <f t="shared" si="7"/>
        <v>0</v>
      </c>
      <c r="AK51" s="69"/>
      <c r="AL51" s="69"/>
      <c r="AM51" s="69"/>
      <c r="AN51" s="77"/>
      <c r="AO51" s="69"/>
      <c r="AP51" s="69"/>
      <c r="AQ51" s="69"/>
      <c r="AS51" s="3"/>
    </row>
    <row r="52" spans="1:45" ht="14.25" x14ac:dyDescent="0.45">
      <c r="A52" s="10">
        <v>12</v>
      </c>
      <c r="B52" s="11"/>
      <c r="C52" s="11"/>
      <c r="D52" s="138"/>
      <c r="E52" s="139"/>
      <c r="F52" s="139"/>
      <c r="G52" s="140"/>
      <c r="H52" s="141"/>
      <c r="I52" s="144"/>
      <c r="J52" s="128"/>
      <c r="K52" s="139"/>
      <c r="L52" s="139"/>
      <c r="M52" s="139"/>
      <c r="N52" s="139"/>
      <c r="O52" s="139"/>
      <c r="P52" s="142"/>
      <c r="Q52" s="143"/>
      <c r="R52" s="66"/>
      <c r="S52" s="66"/>
      <c r="T52" s="67"/>
      <c r="U52" s="64"/>
      <c r="V52" s="64"/>
      <c r="W52" s="64"/>
      <c r="X52" s="64"/>
      <c r="Y52" s="64"/>
      <c r="Z52" s="64"/>
      <c r="AA52" s="127"/>
      <c r="AB52" s="65"/>
      <c r="AC52" s="65"/>
      <c r="AD52" s="94"/>
      <c r="AE52" s="94"/>
      <c r="AF52" s="65"/>
      <c r="AG52" s="65"/>
      <c r="AH52" s="65"/>
      <c r="AI52" s="65"/>
      <c r="AJ52" s="74">
        <f t="shared" si="7"/>
        <v>0</v>
      </c>
      <c r="AK52" s="69"/>
      <c r="AL52" s="69"/>
      <c r="AM52" s="69"/>
      <c r="AN52" s="77"/>
      <c r="AO52" s="69"/>
      <c r="AP52" s="69"/>
      <c r="AQ52" s="69"/>
      <c r="AS52" s="3"/>
    </row>
    <row r="53" spans="1:45" ht="14.25" x14ac:dyDescent="0.45">
      <c r="A53" s="10">
        <v>13</v>
      </c>
      <c r="B53" s="11"/>
      <c r="C53" s="11"/>
      <c r="D53" s="138"/>
      <c r="E53" s="139"/>
      <c r="F53" s="139"/>
      <c r="G53" s="140"/>
      <c r="H53" s="141"/>
      <c r="I53" s="144"/>
      <c r="J53" s="144"/>
      <c r="K53" s="139"/>
      <c r="L53" s="139"/>
      <c r="M53" s="139"/>
      <c r="N53" s="139"/>
      <c r="O53" s="139"/>
      <c r="P53" s="142"/>
      <c r="Q53" s="143"/>
      <c r="R53" s="66"/>
      <c r="S53" s="66"/>
      <c r="T53" s="67"/>
      <c r="U53" s="64"/>
      <c r="V53" s="64"/>
      <c r="W53" s="64"/>
      <c r="X53" s="64"/>
      <c r="Y53" s="64"/>
      <c r="Z53" s="64"/>
      <c r="AA53" s="127"/>
      <c r="AB53" s="65"/>
      <c r="AC53" s="65"/>
      <c r="AD53" s="94"/>
      <c r="AE53" s="94"/>
      <c r="AF53" s="65"/>
      <c r="AG53" s="65"/>
      <c r="AH53" s="65"/>
      <c r="AI53" s="65"/>
      <c r="AJ53" s="74">
        <f t="shared" si="7"/>
        <v>0</v>
      </c>
      <c r="AK53" s="69"/>
      <c r="AL53" s="69"/>
      <c r="AM53" s="69"/>
      <c r="AN53" s="77"/>
      <c r="AO53" s="69"/>
      <c r="AP53" s="69"/>
      <c r="AQ53" s="69"/>
      <c r="AS53" s="3"/>
    </row>
    <row r="54" spans="1:45" ht="14.25" x14ac:dyDescent="0.45">
      <c r="A54" s="10">
        <v>14</v>
      </c>
      <c r="B54" s="11"/>
      <c r="C54" s="11"/>
      <c r="D54" s="138"/>
      <c r="E54" s="139"/>
      <c r="F54" s="139"/>
      <c r="G54" s="140"/>
      <c r="H54" s="141"/>
      <c r="I54" s="144"/>
      <c r="J54" s="144"/>
      <c r="K54" s="139"/>
      <c r="L54" s="139"/>
      <c r="M54" s="139"/>
      <c r="N54" s="139"/>
      <c r="O54" s="139"/>
      <c r="P54" s="142"/>
      <c r="Q54" s="143"/>
      <c r="R54" s="66"/>
      <c r="S54" s="66"/>
      <c r="T54" s="67"/>
      <c r="U54" s="64"/>
      <c r="V54" s="64"/>
      <c r="W54" s="64"/>
      <c r="X54" s="64"/>
      <c r="Y54" s="64"/>
      <c r="Z54" s="64"/>
      <c r="AA54" s="127"/>
      <c r="AB54" s="65"/>
      <c r="AC54" s="65"/>
      <c r="AD54" s="94"/>
      <c r="AE54" s="94"/>
      <c r="AF54" s="65"/>
      <c r="AG54" s="65"/>
      <c r="AH54" s="65"/>
      <c r="AI54" s="65"/>
      <c r="AJ54" s="74">
        <f t="shared" si="7"/>
        <v>0</v>
      </c>
      <c r="AK54" s="69"/>
      <c r="AL54" s="69"/>
      <c r="AM54" s="69"/>
      <c r="AN54" s="77"/>
      <c r="AO54" s="69"/>
      <c r="AP54" s="69"/>
      <c r="AQ54" s="69"/>
      <c r="AS54" s="3"/>
    </row>
    <row r="55" spans="1:45" ht="14.25" x14ac:dyDescent="0.45">
      <c r="A55" s="10">
        <v>15</v>
      </c>
      <c r="B55" s="11"/>
      <c r="C55" s="11"/>
      <c r="D55" s="138"/>
      <c r="E55" s="139"/>
      <c r="F55" s="139"/>
      <c r="G55" s="140"/>
      <c r="H55" s="141"/>
      <c r="I55" s="144"/>
      <c r="J55" s="144"/>
      <c r="K55" s="139"/>
      <c r="L55" s="139"/>
      <c r="M55" s="139"/>
      <c r="N55" s="139"/>
      <c r="O55" s="139"/>
      <c r="P55" s="142"/>
      <c r="Q55" s="143"/>
      <c r="R55" s="66"/>
      <c r="S55" s="66"/>
      <c r="T55" s="67"/>
      <c r="U55" s="64"/>
      <c r="V55" s="64"/>
      <c r="W55" s="64"/>
      <c r="X55" s="64"/>
      <c r="Y55" s="64"/>
      <c r="Z55" s="64"/>
      <c r="AA55" s="127"/>
      <c r="AB55" s="65"/>
      <c r="AC55" s="65"/>
      <c r="AD55" s="94"/>
      <c r="AE55" s="94"/>
      <c r="AF55" s="65"/>
      <c r="AG55" s="65"/>
      <c r="AH55" s="65"/>
      <c r="AI55" s="65"/>
      <c r="AJ55" s="74">
        <f t="shared" si="7"/>
        <v>0</v>
      </c>
      <c r="AK55" s="69"/>
      <c r="AL55" s="69"/>
      <c r="AM55" s="69"/>
      <c r="AN55" s="77"/>
      <c r="AO55" s="69"/>
      <c r="AP55" s="69"/>
      <c r="AQ55" s="69"/>
      <c r="AS55" s="3"/>
    </row>
    <row r="56" spans="1:45" ht="14.25" x14ac:dyDescent="0.45">
      <c r="A56" s="10">
        <v>16</v>
      </c>
      <c r="B56" s="11"/>
      <c r="C56" s="11"/>
      <c r="D56" s="138"/>
      <c r="E56" s="139"/>
      <c r="F56" s="139"/>
      <c r="G56" s="140"/>
      <c r="H56" s="141"/>
      <c r="I56" s="144"/>
      <c r="J56" s="144"/>
      <c r="K56" s="139"/>
      <c r="L56" s="139"/>
      <c r="M56" s="139"/>
      <c r="N56" s="139"/>
      <c r="O56" s="139"/>
      <c r="P56" s="142"/>
      <c r="Q56" s="143"/>
      <c r="R56" s="66"/>
      <c r="S56" s="66"/>
      <c r="T56" s="67"/>
      <c r="U56" s="64"/>
      <c r="V56" s="64"/>
      <c r="W56" s="64"/>
      <c r="X56" s="64"/>
      <c r="Y56" s="64"/>
      <c r="Z56" s="64"/>
      <c r="AA56" s="127"/>
      <c r="AB56" s="65"/>
      <c r="AC56" s="65"/>
      <c r="AD56" s="94"/>
      <c r="AE56" s="94"/>
      <c r="AF56" s="65"/>
      <c r="AG56" s="65"/>
      <c r="AH56" s="65"/>
      <c r="AI56" s="65"/>
      <c r="AJ56" s="74">
        <f t="shared" si="7"/>
        <v>0</v>
      </c>
      <c r="AK56" s="69"/>
      <c r="AL56" s="69"/>
      <c r="AM56" s="69"/>
      <c r="AN56" s="77"/>
      <c r="AO56" s="69"/>
      <c r="AP56" s="69"/>
      <c r="AQ56" s="69"/>
      <c r="AS56" s="3"/>
    </row>
    <row r="57" spans="1:45" ht="14.25" x14ac:dyDescent="0.45">
      <c r="A57" s="10">
        <v>17</v>
      </c>
      <c r="B57" s="11"/>
      <c r="C57" s="11"/>
      <c r="D57" s="138"/>
      <c r="E57" s="139"/>
      <c r="F57" s="139"/>
      <c r="G57" s="140"/>
      <c r="H57" s="141"/>
      <c r="I57" s="144"/>
      <c r="J57" s="144"/>
      <c r="K57" s="145"/>
      <c r="L57" s="139"/>
      <c r="M57" s="139"/>
      <c r="N57" s="139"/>
      <c r="O57" s="139"/>
      <c r="P57" s="142"/>
      <c r="Q57" s="143"/>
      <c r="R57" s="66"/>
      <c r="S57" s="66"/>
      <c r="T57" s="67"/>
      <c r="U57" s="64"/>
      <c r="V57" s="64"/>
      <c r="W57" s="64"/>
      <c r="X57" s="64"/>
      <c r="Y57" s="64"/>
      <c r="Z57" s="64"/>
      <c r="AA57" s="127"/>
      <c r="AB57" s="65"/>
      <c r="AC57" s="65"/>
      <c r="AD57" s="94"/>
      <c r="AE57" s="94"/>
      <c r="AF57" s="65"/>
      <c r="AG57" s="65"/>
      <c r="AH57" s="65"/>
      <c r="AI57" s="65"/>
      <c r="AJ57" s="74">
        <f t="shared" si="7"/>
        <v>0</v>
      </c>
      <c r="AK57" s="69"/>
      <c r="AL57" s="69"/>
      <c r="AM57" s="69"/>
      <c r="AN57" s="77"/>
      <c r="AO57" s="69"/>
      <c r="AP57" s="69"/>
      <c r="AQ57" s="69"/>
      <c r="AS57" s="3"/>
    </row>
    <row r="58" spans="1:45" ht="14.25" x14ac:dyDescent="0.45">
      <c r="A58" s="10">
        <v>18</v>
      </c>
      <c r="B58" s="11"/>
      <c r="C58" s="11"/>
      <c r="D58" s="138"/>
      <c r="E58" s="139"/>
      <c r="F58" s="139"/>
      <c r="G58" s="140"/>
      <c r="H58" s="141"/>
      <c r="I58" s="144"/>
      <c r="J58" s="144"/>
      <c r="K58" s="145"/>
      <c r="L58" s="139"/>
      <c r="M58" s="139"/>
      <c r="N58" s="139"/>
      <c r="O58" s="139"/>
      <c r="P58" s="142"/>
      <c r="Q58" s="143"/>
      <c r="R58" s="66"/>
      <c r="S58" s="66"/>
      <c r="T58" s="67"/>
      <c r="U58" s="64"/>
      <c r="V58" s="64"/>
      <c r="W58" s="64"/>
      <c r="X58" s="64"/>
      <c r="Y58" s="64"/>
      <c r="Z58" s="64"/>
      <c r="AA58" s="127"/>
      <c r="AB58" s="65"/>
      <c r="AC58" s="65"/>
      <c r="AD58" s="94"/>
      <c r="AE58" s="94"/>
      <c r="AF58" s="65"/>
      <c r="AG58" s="65"/>
      <c r="AH58" s="65"/>
      <c r="AI58" s="65"/>
      <c r="AJ58" s="74">
        <f t="shared" si="7"/>
        <v>0</v>
      </c>
      <c r="AK58" s="69"/>
      <c r="AL58" s="69"/>
      <c r="AM58" s="69"/>
      <c r="AN58" s="77"/>
      <c r="AO58" s="69"/>
      <c r="AP58" s="69"/>
      <c r="AQ58" s="69"/>
      <c r="AS58" s="3"/>
    </row>
    <row r="59" spans="1:45" ht="14.25" x14ac:dyDescent="0.45">
      <c r="A59" s="10">
        <v>19</v>
      </c>
      <c r="B59" s="11"/>
      <c r="C59" s="11"/>
      <c r="D59" s="138"/>
      <c r="E59" s="139"/>
      <c r="F59" s="139"/>
      <c r="G59" s="140"/>
      <c r="H59" s="141"/>
      <c r="I59" s="144"/>
      <c r="J59" s="144"/>
      <c r="K59" s="145"/>
      <c r="L59" s="139"/>
      <c r="M59" s="139"/>
      <c r="N59" s="139"/>
      <c r="O59" s="139"/>
      <c r="P59" s="142"/>
      <c r="Q59" s="143"/>
      <c r="R59" s="66"/>
      <c r="S59" s="66"/>
      <c r="T59" s="67"/>
      <c r="U59" s="64"/>
      <c r="V59" s="64"/>
      <c r="W59" s="64"/>
      <c r="X59" s="64"/>
      <c r="Y59" s="64"/>
      <c r="Z59" s="64"/>
      <c r="AA59" s="127"/>
      <c r="AB59" s="65"/>
      <c r="AC59" s="65"/>
      <c r="AD59" s="94"/>
      <c r="AE59" s="94"/>
      <c r="AF59" s="65"/>
      <c r="AG59" s="65"/>
      <c r="AH59" s="65"/>
      <c r="AI59" s="65"/>
      <c r="AJ59" s="74">
        <f t="shared" si="7"/>
        <v>0</v>
      </c>
      <c r="AK59" s="69"/>
      <c r="AL59" s="69"/>
      <c r="AM59" s="69"/>
      <c r="AN59" s="77"/>
      <c r="AO59" s="69"/>
      <c r="AP59" s="69"/>
      <c r="AQ59" s="69"/>
      <c r="AS59" s="3"/>
    </row>
    <row r="60" spans="1:45" ht="14.25" x14ac:dyDescent="0.45">
      <c r="A60" s="10">
        <v>20</v>
      </c>
      <c r="B60" s="11"/>
      <c r="C60" s="11"/>
      <c r="D60" s="138"/>
      <c r="E60" s="139"/>
      <c r="F60" s="139"/>
      <c r="G60" s="140"/>
      <c r="H60" s="141"/>
      <c r="I60" s="144"/>
      <c r="J60" s="144"/>
      <c r="K60" s="145"/>
      <c r="L60" s="139"/>
      <c r="M60" s="139"/>
      <c r="N60" s="139"/>
      <c r="O60" s="139"/>
      <c r="P60" s="142"/>
      <c r="Q60" s="143"/>
      <c r="R60" s="66"/>
      <c r="S60" s="66"/>
      <c r="T60" s="67"/>
      <c r="U60" s="64"/>
      <c r="V60" s="64"/>
      <c r="W60" s="64"/>
      <c r="X60" s="64"/>
      <c r="Y60" s="64"/>
      <c r="Z60" s="64"/>
      <c r="AA60" s="127"/>
      <c r="AB60" s="65"/>
      <c r="AC60" s="65"/>
      <c r="AD60" s="94"/>
      <c r="AE60" s="94"/>
      <c r="AF60" s="65"/>
      <c r="AG60" s="65"/>
      <c r="AH60" s="65"/>
      <c r="AI60" s="65"/>
      <c r="AJ60" s="74">
        <f t="shared" si="7"/>
        <v>0</v>
      </c>
      <c r="AK60" s="69"/>
      <c r="AL60" s="69"/>
      <c r="AM60" s="69"/>
      <c r="AN60" s="77"/>
      <c r="AO60" s="69"/>
      <c r="AP60" s="69"/>
      <c r="AQ60" s="69"/>
      <c r="AS60" s="3"/>
    </row>
    <row r="61" spans="1:45" ht="14.25" x14ac:dyDescent="0.45">
      <c r="A61" s="10">
        <v>21</v>
      </c>
      <c r="B61" s="11"/>
      <c r="C61" s="11"/>
      <c r="D61" s="138"/>
      <c r="E61" s="139"/>
      <c r="F61" s="139"/>
      <c r="G61" s="140"/>
      <c r="H61" s="141"/>
      <c r="I61" s="144"/>
      <c r="J61" s="144"/>
      <c r="K61" s="145"/>
      <c r="L61" s="139"/>
      <c r="M61" s="139"/>
      <c r="N61" s="139"/>
      <c r="O61" s="139"/>
      <c r="P61" s="142"/>
      <c r="Q61" s="143"/>
      <c r="R61" s="66"/>
      <c r="S61" s="66"/>
      <c r="T61" s="67"/>
      <c r="U61" s="64"/>
      <c r="V61" s="64"/>
      <c r="W61" s="64"/>
      <c r="X61" s="64"/>
      <c r="Y61" s="64"/>
      <c r="Z61" s="64"/>
      <c r="AA61" s="127"/>
      <c r="AB61" s="65"/>
      <c r="AC61" s="65"/>
      <c r="AD61" s="94"/>
      <c r="AE61" s="94"/>
      <c r="AF61" s="65"/>
      <c r="AG61" s="65"/>
      <c r="AH61" s="65"/>
      <c r="AI61" s="65"/>
      <c r="AJ61" s="74">
        <f t="shared" si="7"/>
        <v>0</v>
      </c>
      <c r="AK61" s="69"/>
      <c r="AL61" s="69"/>
      <c r="AM61" s="69"/>
      <c r="AN61" s="77"/>
      <c r="AO61" s="69"/>
      <c r="AP61" s="69"/>
      <c r="AQ61" s="69"/>
      <c r="AS61" s="3"/>
    </row>
    <row r="62" spans="1:45" ht="14.25" x14ac:dyDescent="0.45">
      <c r="A62" s="10">
        <v>22</v>
      </c>
      <c r="B62" s="11"/>
      <c r="C62" s="11"/>
      <c r="D62" s="138"/>
      <c r="E62" s="139"/>
      <c r="F62" s="139"/>
      <c r="G62" s="140"/>
      <c r="H62" s="141"/>
      <c r="I62" s="144"/>
      <c r="J62" s="144"/>
      <c r="K62" s="145"/>
      <c r="L62" s="139"/>
      <c r="M62" s="139"/>
      <c r="N62" s="139"/>
      <c r="O62" s="139"/>
      <c r="P62" s="142"/>
      <c r="Q62" s="143"/>
      <c r="R62" s="66"/>
      <c r="S62" s="66"/>
      <c r="T62" s="67"/>
      <c r="U62" s="64"/>
      <c r="V62" s="64"/>
      <c r="W62" s="64"/>
      <c r="X62" s="64"/>
      <c r="Y62" s="64"/>
      <c r="Z62" s="64"/>
      <c r="AA62" s="127"/>
      <c r="AB62" s="65"/>
      <c r="AC62" s="65"/>
      <c r="AD62" s="94"/>
      <c r="AE62" s="94"/>
      <c r="AF62" s="65"/>
      <c r="AG62" s="65"/>
      <c r="AH62" s="65"/>
      <c r="AI62" s="65"/>
      <c r="AJ62" s="74">
        <f t="shared" si="7"/>
        <v>0</v>
      </c>
      <c r="AK62" s="69"/>
      <c r="AL62" s="69"/>
      <c r="AM62" s="69"/>
      <c r="AN62" s="77"/>
      <c r="AO62" s="69"/>
      <c r="AP62" s="69"/>
      <c r="AQ62" s="69"/>
      <c r="AS62" s="3"/>
    </row>
    <row r="63" spans="1:45" ht="14.25" x14ac:dyDescent="0.45">
      <c r="A63" s="10">
        <v>23</v>
      </c>
      <c r="B63" s="11"/>
      <c r="C63" s="11"/>
      <c r="D63" s="138"/>
      <c r="E63" s="139"/>
      <c r="F63" s="139"/>
      <c r="G63" s="140"/>
      <c r="H63" s="141"/>
      <c r="I63" s="144"/>
      <c r="J63" s="144"/>
      <c r="K63" s="145"/>
      <c r="L63" s="139"/>
      <c r="M63" s="139"/>
      <c r="N63" s="139"/>
      <c r="O63" s="139"/>
      <c r="P63" s="142"/>
      <c r="Q63" s="143"/>
      <c r="R63" s="66"/>
      <c r="S63" s="66"/>
      <c r="T63" s="67"/>
      <c r="U63" s="64"/>
      <c r="V63" s="64"/>
      <c r="W63" s="64"/>
      <c r="X63" s="64"/>
      <c r="Y63" s="64"/>
      <c r="Z63" s="64"/>
      <c r="AA63" s="127"/>
      <c r="AB63" s="65"/>
      <c r="AC63" s="65"/>
      <c r="AD63" s="94"/>
      <c r="AE63" s="94"/>
      <c r="AF63" s="65"/>
      <c r="AG63" s="65"/>
      <c r="AH63" s="65"/>
      <c r="AI63" s="65"/>
      <c r="AJ63" s="74">
        <f t="shared" si="7"/>
        <v>0</v>
      </c>
      <c r="AK63" s="69"/>
      <c r="AL63" s="69"/>
      <c r="AM63" s="69"/>
      <c r="AN63" s="77"/>
      <c r="AO63" s="69"/>
      <c r="AP63" s="69"/>
      <c r="AQ63" s="69"/>
      <c r="AS63" s="3"/>
    </row>
    <row r="64" spans="1:45" ht="14.25" x14ac:dyDescent="0.45">
      <c r="A64" s="10">
        <v>24</v>
      </c>
      <c r="B64" s="11"/>
      <c r="C64" s="11"/>
      <c r="D64" s="138"/>
      <c r="E64" s="139"/>
      <c r="F64" s="139"/>
      <c r="G64" s="140"/>
      <c r="H64" s="141"/>
      <c r="I64" s="144"/>
      <c r="J64" s="144"/>
      <c r="K64" s="145"/>
      <c r="L64" s="139"/>
      <c r="M64" s="139"/>
      <c r="N64" s="139"/>
      <c r="O64" s="139"/>
      <c r="P64" s="142"/>
      <c r="Q64" s="143"/>
      <c r="R64" s="66"/>
      <c r="S64" s="66"/>
      <c r="T64" s="67"/>
      <c r="U64" s="64"/>
      <c r="V64" s="64"/>
      <c r="W64" s="64"/>
      <c r="X64" s="64"/>
      <c r="Y64" s="64"/>
      <c r="Z64" s="64"/>
      <c r="AA64" s="127"/>
      <c r="AB64" s="65"/>
      <c r="AC64" s="65"/>
      <c r="AD64" s="94"/>
      <c r="AE64" s="94"/>
      <c r="AF64" s="65"/>
      <c r="AG64" s="65"/>
      <c r="AH64" s="65"/>
      <c r="AI64" s="65"/>
      <c r="AJ64" s="74">
        <f t="shared" si="7"/>
        <v>0</v>
      </c>
      <c r="AK64" s="69"/>
      <c r="AL64" s="69"/>
      <c r="AM64" s="69"/>
      <c r="AN64" s="77"/>
      <c r="AO64" s="69"/>
      <c r="AP64" s="69"/>
      <c r="AQ64" s="69"/>
      <c r="AS64" s="3"/>
    </row>
    <row r="65" spans="1:45" ht="14.25" x14ac:dyDescent="0.45">
      <c r="A65" s="10">
        <v>25</v>
      </c>
      <c r="B65" s="11"/>
      <c r="C65" s="11"/>
      <c r="D65" s="138"/>
      <c r="E65" s="139"/>
      <c r="F65" s="139"/>
      <c r="G65" s="140"/>
      <c r="H65" s="141"/>
      <c r="I65" s="144"/>
      <c r="J65" s="144"/>
      <c r="K65" s="145"/>
      <c r="L65" s="139"/>
      <c r="M65" s="139"/>
      <c r="N65" s="139"/>
      <c r="O65" s="139"/>
      <c r="P65" s="142"/>
      <c r="Q65" s="143"/>
      <c r="R65" s="66"/>
      <c r="S65" s="66"/>
      <c r="T65" s="67"/>
      <c r="U65" s="64"/>
      <c r="V65" s="64"/>
      <c r="W65" s="64"/>
      <c r="X65" s="64"/>
      <c r="Y65" s="64"/>
      <c r="Z65" s="64"/>
      <c r="AA65" s="127"/>
      <c r="AB65" s="65"/>
      <c r="AC65" s="65"/>
      <c r="AD65" s="94"/>
      <c r="AE65" s="94"/>
      <c r="AF65" s="65"/>
      <c r="AG65" s="65"/>
      <c r="AH65" s="65"/>
      <c r="AI65" s="65"/>
      <c r="AJ65" s="74">
        <f t="shared" si="7"/>
        <v>0</v>
      </c>
      <c r="AK65" s="69"/>
      <c r="AL65" s="69"/>
      <c r="AM65" s="69"/>
      <c r="AN65" s="77"/>
      <c r="AO65" s="69"/>
      <c r="AP65" s="69"/>
      <c r="AQ65" s="69"/>
      <c r="AS65" s="3"/>
    </row>
    <row r="66" spans="1:45" ht="14.25" x14ac:dyDescent="0.45">
      <c r="A66" s="10">
        <v>26</v>
      </c>
      <c r="B66" s="11"/>
      <c r="C66" s="11"/>
      <c r="D66" s="138"/>
      <c r="E66" s="139"/>
      <c r="F66" s="139"/>
      <c r="G66" s="140"/>
      <c r="H66" s="141"/>
      <c r="I66" s="144"/>
      <c r="J66" s="144"/>
      <c r="K66" s="145"/>
      <c r="L66" s="139"/>
      <c r="M66" s="139"/>
      <c r="N66" s="139"/>
      <c r="O66" s="139"/>
      <c r="P66" s="142"/>
      <c r="Q66" s="143"/>
      <c r="R66" s="66"/>
      <c r="S66" s="66"/>
      <c r="T66" s="67"/>
      <c r="U66" s="64"/>
      <c r="V66" s="64"/>
      <c r="W66" s="64"/>
      <c r="X66" s="64"/>
      <c r="Y66" s="64"/>
      <c r="Z66" s="64"/>
      <c r="AA66" s="127"/>
      <c r="AB66" s="65"/>
      <c r="AC66" s="65"/>
      <c r="AD66" s="94"/>
      <c r="AE66" s="94"/>
      <c r="AF66" s="65"/>
      <c r="AG66" s="65"/>
      <c r="AH66" s="65"/>
      <c r="AI66" s="65"/>
      <c r="AJ66" s="74">
        <f t="shared" si="7"/>
        <v>0</v>
      </c>
      <c r="AK66" s="69"/>
      <c r="AL66" s="69"/>
      <c r="AM66" s="69"/>
      <c r="AN66" s="77"/>
      <c r="AO66" s="69"/>
      <c r="AP66" s="69"/>
      <c r="AQ66" s="69"/>
      <c r="AS66" s="3"/>
    </row>
    <row r="67" spans="1:45" ht="14.25" x14ac:dyDescent="0.45">
      <c r="A67" s="10">
        <v>27</v>
      </c>
      <c r="B67" s="11"/>
      <c r="C67" s="11"/>
      <c r="D67" s="138"/>
      <c r="E67" s="139"/>
      <c r="F67" s="139"/>
      <c r="G67" s="140"/>
      <c r="H67" s="141"/>
      <c r="I67" s="144"/>
      <c r="J67" s="144"/>
      <c r="K67" s="145"/>
      <c r="L67" s="139"/>
      <c r="M67" s="139"/>
      <c r="N67" s="139"/>
      <c r="O67" s="139"/>
      <c r="P67" s="142"/>
      <c r="Q67" s="143"/>
      <c r="R67" s="66"/>
      <c r="S67" s="66"/>
      <c r="T67" s="67"/>
      <c r="U67" s="64"/>
      <c r="V67" s="64"/>
      <c r="W67" s="64"/>
      <c r="X67" s="64"/>
      <c r="Y67" s="64"/>
      <c r="Z67" s="64"/>
      <c r="AA67" s="127"/>
      <c r="AB67" s="65"/>
      <c r="AC67" s="65"/>
      <c r="AD67" s="94"/>
      <c r="AE67" s="94"/>
      <c r="AF67" s="65"/>
      <c r="AG67" s="65"/>
      <c r="AH67" s="65"/>
      <c r="AI67" s="65"/>
      <c r="AJ67" s="74">
        <f t="shared" si="7"/>
        <v>0</v>
      </c>
      <c r="AK67" s="69"/>
      <c r="AL67" s="69"/>
      <c r="AM67" s="69"/>
      <c r="AN67" s="77"/>
      <c r="AO67" s="69"/>
      <c r="AP67" s="69"/>
      <c r="AQ67" s="69"/>
      <c r="AS67" s="3"/>
    </row>
    <row r="68" spans="1:45" ht="14.25" x14ac:dyDescent="0.45">
      <c r="A68" s="10">
        <v>28</v>
      </c>
      <c r="B68" s="11"/>
      <c r="C68" s="11"/>
      <c r="D68" s="138"/>
      <c r="E68" s="139"/>
      <c r="F68" s="139"/>
      <c r="G68" s="140"/>
      <c r="H68" s="141"/>
      <c r="I68" s="144"/>
      <c r="J68" s="144"/>
      <c r="K68" s="145"/>
      <c r="L68" s="139"/>
      <c r="M68" s="139"/>
      <c r="N68" s="139"/>
      <c r="O68" s="139"/>
      <c r="P68" s="142"/>
      <c r="Q68" s="143"/>
      <c r="R68" s="66"/>
      <c r="S68" s="66"/>
      <c r="T68" s="67"/>
      <c r="U68" s="64"/>
      <c r="V68" s="64"/>
      <c r="W68" s="64"/>
      <c r="X68" s="64"/>
      <c r="Y68" s="64"/>
      <c r="Z68" s="64"/>
      <c r="AA68" s="127"/>
      <c r="AB68" s="65"/>
      <c r="AC68" s="65"/>
      <c r="AD68" s="94"/>
      <c r="AE68" s="94"/>
      <c r="AF68" s="65"/>
      <c r="AG68" s="65"/>
      <c r="AH68" s="65"/>
      <c r="AI68" s="65"/>
      <c r="AJ68" s="74">
        <f t="shared" si="7"/>
        <v>0</v>
      </c>
      <c r="AK68" s="69"/>
      <c r="AL68" s="69"/>
      <c r="AM68" s="69"/>
      <c r="AN68" s="77"/>
      <c r="AO68" s="69"/>
      <c r="AP68" s="69"/>
      <c r="AQ68" s="69"/>
      <c r="AS68" s="3"/>
    </row>
    <row r="69" spans="1:45" ht="14.25" x14ac:dyDescent="0.45">
      <c r="A69" s="10">
        <v>29</v>
      </c>
      <c r="B69" s="11"/>
      <c r="C69" s="11"/>
      <c r="D69" s="138"/>
      <c r="E69" s="139"/>
      <c r="F69" s="139"/>
      <c r="G69" s="140"/>
      <c r="H69" s="141"/>
      <c r="I69" s="144"/>
      <c r="J69" s="144"/>
      <c r="K69" s="145"/>
      <c r="L69" s="139"/>
      <c r="M69" s="139"/>
      <c r="N69" s="139"/>
      <c r="O69" s="139"/>
      <c r="P69" s="142"/>
      <c r="Q69" s="143"/>
      <c r="R69" s="66"/>
      <c r="S69" s="66"/>
      <c r="T69" s="67"/>
      <c r="U69" s="64"/>
      <c r="V69" s="64"/>
      <c r="W69" s="64"/>
      <c r="X69" s="64"/>
      <c r="Y69" s="64"/>
      <c r="Z69" s="64"/>
      <c r="AA69" s="127"/>
      <c r="AB69" s="65"/>
      <c r="AC69" s="65"/>
      <c r="AD69" s="94"/>
      <c r="AE69" s="94"/>
      <c r="AF69" s="65"/>
      <c r="AG69" s="65"/>
      <c r="AH69" s="65"/>
      <c r="AI69" s="65"/>
      <c r="AJ69" s="74">
        <f t="shared" si="7"/>
        <v>0</v>
      </c>
      <c r="AK69" s="69"/>
      <c r="AL69" s="69"/>
      <c r="AM69" s="69"/>
      <c r="AN69" s="77"/>
      <c r="AO69" s="69"/>
      <c r="AP69" s="69"/>
      <c r="AQ69" s="69"/>
      <c r="AS69" s="3"/>
    </row>
    <row r="70" spans="1:45" ht="14.25" x14ac:dyDescent="0.45">
      <c r="A70" s="10">
        <v>30</v>
      </c>
      <c r="B70" s="11"/>
      <c r="C70" s="11"/>
      <c r="D70" s="138"/>
      <c r="E70" s="139"/>
      <c r="F70" s="139"/>
      <c r="G70" s="140"/>
      <c r="H70" s="141"/>
      <c r="I70" s="144"/>
      <c r="J70" s="144"/>
      <c r="K70" s="145"/>
      <c r="L70" s="139"/>
      <c r="M70" s="139"/>
      <c r="N70" s="139"/>
      <c r="O70" s="139"/>
      <c r="P70" s="142"/>
      <c r="Q70" s="143"/>
      <c r="R70" s="66"/>
      <c r="S70" s="66"/>
      <c r="T70" s="67"/>
      <c r="U70" s="64"/>
      <c r="V70" s="64"/>
      <c r="W70" s="64"/>
      <c r="X70" s="64"/>
      <c r="Y70" s="64"/>
      <c r="Z70" s="64"/>
      <c r="AA70" s="127"/>
      <c r="AB70" s="65"/>
      <c r="AC70" s="65"/>
      <c r="AD70" s="94"/>
      <c r="AE70" s="94"/>
      <c r="AF70" s="65"/>
      <c r="AG70" s="65"/>
      <c r="AH70" s="65"/>
      <c r="AI70" s="65"/>
      <c r="AJ70" s="74">
        <f t="shared" si="7"/>
        <v>0</v>
      </c>
      <c r="AK70" s="69"/>
      <c r="AL70" s="69"/>
      <c r="AM70" s="69"/>
      <c r="AN70" s="77"/>
      <c r="AO70" s="69"/>
      <c r="AP70" s="69"/>
      <c r="AQ70" s="69"/>
      <c r="AS70" s="3"/>
    </row>
    <row r="71" spans="1:45" ht="14.25" x14ac:dyDescent="0.45">
      <c r="A71" s="10">
        <v>31</v>
      </c>
      <c r="B71" s="11"/>
      <c r="C71" s="11"/>
      <c r="D71" s="138"/>
      <c r="E71" s="139"/>
      <c r="F71" s="139"/>
      <c r="G71" s="140"/>
      <c r="H71" s="141"/>
      <c r="I71" s="144"/>
      <c r="J71" s="144"/>
      <c r="K71" s="145"/>
      <c r="L71" s="139"/>
      <c r="M71" s="139"/>
      <c r="N71" s="139"/>
      <c r="O71" s="139"/>
      <c r="P71" s="142"/>
      <c r="Q71" s="143"/>
      <c r="R71" s="66"/>
      <c r="S71" s="66"/>
      <c r="T71" s="67"/>
      <c r="U71" s="64"/>
      <c r="V71" s="64"/>
      <c r="W71" s="64"/>
      <c r="X71" s="64"/>
      <c r="Y71" s="64"/>
      <c r="Z71" s="64"/>
      <c r="AA71" s="127"/>
      <c r="AB71" s="65"/>
      <c r="AC71" s="65"/>
      <c r="AD71" s="94"/>
      <c r="AE71" s="94"/>
      <c r="AF71" s="65"/>
      <c r="AG71" s="65"/>
      <c r="AH71" s="65"/>
      <c r="AI71" s="65"/>
      <c r="AJ71" s="74">
        <f t="shared" si="7"/>
        <v>0</v>
      </c>
      <c r="AK71" s="69"/>
      <c r="AL71" s="69"/>
      <c r="AM71" s="69"/>
      <c r="AN71" s="77"/>
      <c r="AO71" s="69"/>
      <c r="AP71" s="69"/>
      <c r="AQ71" s="69"/>
      <c r="AS71" s="3"/>
    </row>
    <row r="72" spans="1:45" ht="14.25" x14ac:dyDescent="0.45">
      <c r="AK72" s="78"/>
      <c r="AL72" s="78"/>
      <c r="AM72" s="78"/>
      <c r="AN72" s="78"/>
      <c r="AO72" s="79"/>
      <c r="AP72" s="79"/>
      <c r="AQ72" s="79"/>
      <c r="AR72" s="3"/>
      <c r="AS72" s="3"/>
    </row>
    <row r="73" spans="1:45" ht="14.25" x14ac:dyDescent="0.45">
      <c r="AK73" s="78"/>
      <c r="AL73" s="78"/>
      <c r="AM73" s="78"/>
      <c r="AN73" s="78"/>
      <c r="AO73" s="79"/>
      <c r="AP73" s="79"/>
      <c r="AQ73" s="79"/>
      <c r="AR73" s="3"/>
      <c r="AS73" s="3"/>
    </row>
    <row r="74" spans="1:45" ht="14.25" x14ac:dyDescent="0.45">
      <c r="AK74" s="78"/>
      <c r="AL74" s="78"/>
      <c r="AM74" s="78"/>
      <c r="AN74" s="78"/>
      <c r="AO74" s="79"/>
      <c r="AP74" s="79"/>
      <c r="AQ74" s="79"/>
      <c r="AR74" s="3"/>
      <c r="AS74" s="3"/>
    </row>
    <row r="75" spans="1:45" ht="14.25" x14ac:dyDescent="0.45">
      <c r="AK75" s="78"/>
      <c r="AL75" s="78"/>
      <c r="AM75" s="78"/>
      <c r="AN75" s="78"/>
      <c r="AO75" s="79"/>
      <c r="AP75" s="79"/>
      <c r="AQ75" s="79"/>
      <c r="AR75" s="3"/>
      <c r="AS75" s="3"/>
    </row>
    <row r="76" spans="1:45" ht="14.25" x14ac:dyDescent="0.45">
      <c r="AO76" s="3"/>
      <c r="AP76" s="3"/>
      <c r="AQ76" s="3"/>
      <c r="AR76" s="3"/>
      <c r="AS76" s="3"/>
    </row>
    <row r="77" spans="1:45" ht="14.25" x14ac:dyDescent="0.45">
      <c r="AO77" s="3"/>
      <c r="AP77" s="3"/>
      <c r="AQ77" s="3"/>
      <c r="AR77" s="3"/>
      <c r="AS77" s="3"/>
    </row>
    <row r="78" spans="1:45" ht="14.25" x14ac:dyDescent="0.45">
      <c r="AO78" s="3"/>
      <c r="AP78" s="3"/>
      <c r="AQ78" s="3"/>
      <c r="AR78" s="3"/>
      <c r="AS78" s="3"/>
    </row>
    <row r="79" spans="1:45" ht="14.25" x14ac:dyDescent="0.45">
      <c r="AO79" s="3"/>
      <c r="AP79" s="3"/>
      <c r="AQ79" s="3"/>
      <c r="AR79" s="3"/>
      <c r="AS79" s="3"/>
    </row>
    <row r="80" spans="1:45" ht="14.25" x14ac:dyDescent="0.45">
      <c r="AO80" s="3"/>
      <c r="AP80" s="3"/>
      <c r="AQ80" s="3"/>
      <c r="AR80" s="3"/>
      <c r="AS80" s="3"/>
    </row>
    <row r="81" spans="41:45" ht="14.25" x14ac:dyDescent="0.45">
      <c r="AO81" s="3"/>
      <c r="AP81" s="3"/>
      <c r="AQ81" s="3"/>
      <c r="AR81" s="3"/>
      <c r="AS81" s="3"/>
    </row>
    <row r="82" spans="41:45" ht="14.25" x14ac:dyDescent="0.45">
      <c r="AO82" s="3"/>
      <c r="AP82" s="3"/>
      <c r="AQ82" s="3"/>
      <c r="AR82" s="3"/>
      <c r="AS82" s="3"/>
    </row>
    <row r="83" spans="41:45" ht="14.25" x14ac:dyDescent="0.45">
      <c r="AO83" s="3"/>
      <c r="AP83" s="3"/>
      <c r="AQ83" s="3"/>
      <c r="AR83" s="3"/>
      <c r="AS83" s="3"/>
    </row>
    <row r="84" spans="41:45" ht="14.25" x14ac:dyDescent="0.45">
      <c r="AO84" s="3"/>
      <c r="AP84" s="3"/>
      <c r="AQ84" s="3"/>
      <c r="AR84" s="3"/>
      <c r="AS84" s="3"/>
    </row>
    <row r="85" spans="41:45" ht="14.25" x14ac:dyDescent="0.45">
      <c r="AO85" s="3"/>
      <c r="AP85" s="3"/>
      <c r="AQ85" s="3"/>
      <c r="AR85" s="3"/>
      <c r="AS85" s="3"/>
    </row>
    <row r="86" spans="41:45" ht="14.25" x14ac:dyDescent="0.45">
      <c r="AO86" s="3"/>
      <c r="AP86" s="3"/>
      <c r="AQ86" s="3"/>
      <c r="AR86" s="3"/>
      <c r="AS86" s="3"/>
    </row>
    <row r="87" spans="41:45" ht="14.25" x14ac:dyDescent="0.45">
      <c r="AO87" s="3"/>
      <c r="AP87" s="3"/>
      <c r="AQ87" s="3"/>
      <c r="AR87" s="3"/>
      <c r="AS87" s="3"/>
    </row>
    <row r="88" spans="41:45" ht="14.25" x14ac:dyDescent="0.45">
      <c r="AO88" s="3"/>
      <c r="AP88" s="3"/>
      <c r="AQ88" s="3"/>
      <c r="AR88" s="3"/>
      <c r="AS88" s="3"/>
    </row>
    <row r="89" spans="41:45" ht="14.25" x14ac:dyDescent="0.45">
      <c r="AO89" s="3"/>
      <c r="AP89" s="3"/>
      <c r="AQ89" s="3"/>
      <c r="AR89" s="3"/>
      <c r="AS89" s="3"/>
    </row>
    <row r="90" spans="41:45" ht="14.25" x14ac:dyDescent="0.45">
      <c r="AO90" s="3"/>
      <c r="AP90" s="3"/>
      <c r="AQ90" s="3"/>
      <c r="AR90" s="3"/>
      <c r="AS90" s="3"/>
    </row>
    <row r="91" spans="41:45" ht="14.25" x14ac:dyDescent="0.45">
      <c r="AO91" s="3"/>
      <c r="AP91" s="3"/>
      <c r="AQ91" s="3"/>
      <c r="AR91" s="3"/>
      <c r="AS91" s="3"/>
    </row>
    <row r="92" spans="41:45" ht="14.25" x14ac:dyDescent="0.45">
      <c r="AO92" s="3"/>
      <c r="AP92" s="3"/>
      <c r="AQ92" s="3"/>
      <c r="AR92" s="3"/>
      <c r="AS92" s="3"/>
    </row>
    <row r="93" spans="41:45" ht="14.25" x14ac:dyDescent="0.45">
      <c r="AO93" s="3"/>
      <c r="AP93" s="3"/>
      <c r="AQ93" s="3"/>
      <c r="AR93" s="3"/>
      <c r="AS93" s="3"/>
    </row>
    <row r="94" spans="41:45" ht="14.25" x14ac:dyDescent="0.45">
      <c r="AO94" s="3"/>
      <c r="AP94" s="3"/>
      <c r="AQ94" s="3"/>
      <c r="AR94" s="3"/>
      <c r="AS94" s="3"/>
    </row>
    <row r="95" spans="41:45" ht="14.25" x14ac:dyDescent="0.45">
      <c r="AO95" s="3"/>
      <c r="AP95" s="3"/>
      <c r="AQ95" s="3"/>
      <c r="AR95" s="3"/>
      <c r="AS95" s="3"/>
    </row>
    <row r="96" spans="41:45" ht="14.25" x14ac:dyDescent="0.45">
      <c r="AO96" s="3"/>
      <c r="AP96" s="3"/>
      <c r="AQ96" s="3"/>
      <c r="AR96" s="3"/>
      <c r="AS96" s="3"/>
    </row>
    <row r="97" spans="41:45" ht="14.25" x14ac:dyDescent="0.45">
      <c r="AO97" s="3"/>
      <c r="AP97" s="3"/>
      <c r="AQ97" s="3"/>
      <c r="AR97" s="3"/>
      <c r="AS97" s="3"/>
    </row>
    <row r="98" spans="41:45" ht="14.25" x14ac:dyDescent="0.45">
      <c r="AO98" s="3"/>
      <c r="AP98" s="3"/>
      <c r="AQ98" s="3"/>
      <c r="AR98" s="3"/>
      <c r="AS98" s="3"/>
    </row>
    <row r="99" spans="41:45" ht="14.25" x14ac:dyDescent="0.45">
      <c r="AO99" s="3"/>
      <c r="AP99" s="3"/>
      <c r="AQ99" s="3"/>
      <c r="AR99" s="3"/>
      <c r="AS99" s="3"/>
    </row>
    <row r="100" spans="41:45" ht="14.25" x14ac:dyDescent="0.45">
      <c r="AO100" s="3"/>
      <c r="AP100" s="3"/>
      <c r="AQ100" s="3"/>
      <c r="AR100" s="3"/>
      <c r="AS100" s="3"/>
    </row>
    <row r="101" spans="41:45" ht="14.25" x14ac:dyDescent="0.45">
      <c r="AO101" s="3"/>
      <c r="AP101" s="3"/>
      <c r="AQ101" s="3"/>
      <c r="AR101" s="3"/>
      <c r="AS101" s="3"/>
    </row>
    <row r="102" spans="41:45" ht="14.25" x14ac:dyDescent="0.45">
      <c r="AO102" s="3"/>
      <c r="AP102" s="3"/>
      <c r="AQ102" s="3"/>
      <c r="AR102" s="3"/>
      <c r="AS102" s="3"/>
    </row>
    <row r="103" spans="41:45" ht="14.25" x14ac:dyDescent="0.45">
      <c r="AO103" s="3"/>
      <c r="AP103" s="3"/>
      <c r="AQ103" s="3"/>
      <c r="AR103" s="3"/>
      <c r="AS103" s="3"/>
    </row>
    <row r="104" spans="41:45" ht="14.25" x14ac:dyDescent="0.45">
      <c r="AO104" s="3"/>
      <c r="AP104" s="3"/>
      <c r="AQ104" s="3"/>
      <c r="AR104" s="3"/>
      <c r="AS104" s="3"/>
    </row>
    <row r="105" spans="41:45" ht="14.25" x14ac:dyDescent="0.45">
      <c r="AO105" s="3"/>
      <c r="AP105" s="3"/>
      <c r="AQ105" s="3"/>
      <c r="AR105" s="3"/>
      <c r="AS105" s="3"/>
    </row>
    <row r="106" spans="41:45" ht="14.25" x14ac:dyDescent="0.45">
      <c r="AO106" s="3"/>
      <c r="AP106" s="3"/>
      <c r="AQ106" s="3"/>
      <c r="AR106" s="3"/>
      <c r="AS106" s="3"/>
    </row>
    <row r="107" spans="41:45" ht="14.25" x14ac:dyDescent="0.45">
      <c r="AO107" s="3"/>
      <c r="AP107" s="3"/>
      <c r="AQ107" s="3"/>
      <c r="AR107" s="3"/>
      <c r="AS107" s="3"/>
    </row>
    <row r="108" spans="41:45" ht="14.25" x14ac:dyDescent="0.45">
      <c r="AO108" s="3"/>
      <c r="AP108" s="3"/>
      <c r="AQ108" s="3"/>
      <c r="AR108" s="3"/>
      <c r="AS108" s="3"/>
    </row>
    <row r="109" spans="41:45" ht="14.25" x14ac:dyDescent="0.45">
      <c r="AO109" s="3"/>
      <c r="AP109" s="3"/>
      <c r="AQ109" s="3"/>
      <c r="AR109" s="3"/>
      <c r="AS109" s="3"/>
    </row>
    <row r="110" spans="41:45" ht="14.25" x14ac:dyDescent="0.45">
      <c r="AO110" s="3"/>
      <c r="AP110" s="3"/>
      <c r="AQ110" s="3"/>
      <c r="AR110" s="3"/>
      <c r="AS110" s="3"/>
    </row>
    <row r="111" spans="41:45" ht="14.25" x14ac:dyDescent="0.45">
      <c r="AO111" s="3"/>
      <c r="AP111" s="3"/>
      <c r="AQ111" s="3"/>
      <c r="AR111" s="3"/>
      <c r="AS111" s="3"/>
    </row>
    <row r="112" spans="41:45" ht="14.25" x14ac:dyDescent="0.45">
      <c r="AO112" s="3"/>
      <c r="AP112" s="3"/>
      <c r="AQ112" s="3"/>
      <c r="AR112" s="3"/>
      <c r="AS112" s="3"/>
    </row>
    <row r="113" spans="41:45" ht="14.25" x14ac:dyDescent="0.45">
      <c r="AO113" s="3"/>
      <c r="AP113" s="3"/>
      <c r="AQ113" s="3"/>
      <c r="AR113" s="3"/>
      <c r="AS113" s="3"/>
    </row>
    <row r="114" spans="41:45" ht="14.25" x14ac:dyDescent="0.45">
      <c r="AO114" s="3"/>
      <c r="AP114" s="3"/>
      <c r="AQ114" s="3"/>
      <c r="AR114" s="3"/>
      <c r="AS114" s="3"/>
    </row>
    <row r="115" spans="41:45" ht="14.25" x14ac:dyDescent="0.45">
      <c r="AO115" s="3"/>
      <c r="AP115" s="3"/>
      <c r="AQ115" s="3"/>
      <c r="AR115" s="3"/>
      <c r="AS115" s="3"/>
    </row>
    <row r="116" spans="41:45" ht="14.25" x14ac:dyDescent="0.45">
      <c r="AO116" s="3"/>
      <c r="AP116" s="3"/>
      <c r="AQ116" s="3"/>
      <c r="AR116" s="3"/>
      <c r="AS116" s="3"/>
    </row>
    <row r="117" spans="41:45" ht="14.25" x14ac:dyDescent="0.45">
      <c r="AO117" s="3"/>
      <c r="AP117" s="3"/>
      <c r="AQ117" s="3"/>
      <c r="AR117" s="3"/>
      <c r="AS117" s="3"/>
    </row>
    <row r="118" spans="41:45" ht="14.25" x14ac:dyDescent="0.45">
      <c r="AO118" s="3"/>
      <c r="AP118" s="3"/>
      <c r="AQ118" s="3"/>
      <c r="AR118" s="3"/>
      <c r="AS118" s="3"/>
    </row>
    <row r="119" spans="41:45" ht="14.25" x14ac:dyDescent="0.45">
      <c r="AO119" s="3"/>
      <c r="AP119" s="3"/>
      <c r="AQ119" s="3"/>
      <c r="AR119" s="3"/>
      <c r="AS119" s="3"/>
    </row>
    <row r="120" spans="41:45" ht="14.25" x14ac:dyDescent="0.45">
      <c r="AO120" s="3"/>
      <c r="AP120" s="3"/>
      <c r="AQ120" s="3"/>
      <c r="AR120" s="3"/>
      <c r="AS120" s="3"/>
    </row>
    <row r="121" spans="41:45" ht="14.25" x14ac:dyDescent="0.45">
      <c r="AO121" s="3"/>
      <c r="AP121" s="3"/>
      <c r="AQ121" s="3"/>
      <c r="AR121" s="3"/>
      <c r="AS121" s="3"/>
    </row>
    <row r="122" spans="41:45" ht="14.25" x14ac:dyDescent="0.45">
      <c r="AO122" s="3"/>
      <c r="AP122" s="3"/>
      <c r="AQ122" s="3"/>
      <c r="AR122" s="3"/>
      <c r="AS122" s="3"/>
    </row>
    <row r="123" spans="41:45" ht="14.25" x14ac:dyDescent="0.45">
      <c r="AO123" s="3"/>
      <c r="AP123" s="3"/>
      <c r="AQ123" s="3"/>
      <c r="AR123" s="3"/>
      <c r="AS123" s="3"/>
    </row>
    <row r="124" spans="41:45" ht="14.25" x14ac:dyDescent="0.45">
      <c r="AO124" s="3"/>
      <c r="AP124" s="3"/>
      <c r="AQ124" s="3"/>
      <c r="AR124" s="3"/>
      <c r="AS124" s="3"/>
    </row>
    <row r="125" spans="41:45" ht="14.25" x14ac:dyDescent="0.45">
      <c r="AO125" s="3"/>
      <c r="AP125" s="3"/>
      <c r="AQ125" s="3"/>
      <c r="AR125" s="3"/>
      <c r="AS125" s="3"/>
    </row>
    <row r="126" spans="41:45" ht="14.25" x14ac:dyDescent="0.45">
      <c r="AO126" s="3"/>
      <c r="AP126" s="3"/>
      <c r="AQ126" s="3"/>
      <c r="AR126" s="3"/>
      <c r="AS126" s="3"/>
    </row>
    <row r="127" spans="41:45" ht="14.25" x14ac:dyDescent="0.45">
      <c r="AO127" s="3"/>
      <c r="AP127" s="3"/>
      <c r="AQ127" s="3"/>
      <c r="AR127" s="3"/>
      <c r="AS127" s="3"/>
    </row>
    <row r="128" spans="41:45" ht="14.25" x14ac:dyDescent="0.45">
      <c r="AO128" s="3"/>
      <c r="AP128" s="3"/>
      <c r="AQ128" s="3"/>
      <c r="AR128" s="3"/>
      <c r="AS128" s="3"/>
    </row>
    <row r="129" spans="41:45" ht="14.25" x14ac:dyDescent="0.45">
      <c r="AO129" s="3"/>
      <c r="AP129" s="3"/>
      <c r="AQ129" s="3"/>
      <c r="AR129" s="3"/>
      <c r="AS129" s="3"/>
    </row>
    <row r="130" spans="41:45" ht="14.25" x14ac:dyDescent="0.45">
      <c r="AO130" s="3"/>
      <c r="AP130" s="3"/>
      <c r="AQ130" s="3"/>
      <c r="AR130" s="3"/>
      <c r="AS130" s="3"/>
    </row>
    <row r="131" spans="41:45" ht="14.25" x14ac:dyDescent="0.45">
      <c r="AO131" s="3"/>
      <c r="AP131" s="3"/>
      <c r="AQ131" s="3"/>
      <c r="AR131" s="3"/>
      <c r="AS131" s="3"/>
    </row>
    <row r="132" spans="41:45" ht="14.25" x14ac:dyDescent="0.45">
      <c r="AO132" s="3"/>
      <c r="AP132" s="3"/>
      <c r="AQ132" s="3"/>
      <c r="AR132" s="3"/>
      <c r="AS132" s="3"/>
    </row>
    <row r="133" spans="41:45" ht="14.25" x14ac:dyDescent="0.45">
      <c r="AO133" s="3"/>
      <c r="AP133" s="3"/>
      <c r="AQ133" s="3"/>
      <c r="AR133" s="3"/>
      <c r="AS133" s="3"/>
    </row>
    <row r="134" spans="41:45" ht="14.25" x14ac:dyDescent="0.45">
      <c r="AO134" s="3"/>
      <c r="AP134" s="3"/>
      <c r="AQ134" s="3"/>
      <c r="AR134" s="3"/>
      <c r="AS134" s="3"/>
    </row>
    <row r="135" spans="41:45" ht="14.25" x14ac:dyDescent="0.45">
      <c r="AO135" s="3"/>
      <c r="AP135" s="3"/>
      <c r="AQ135" s="3"/>
      <c r="AR135" s="3"/>
      <c r="AS135" s="3"/>
    </row>
    <row r="136" spans="41:45" ht="14.25" x14ac:dyDescent="0.45">
      <c r="AO136" s="3"/>
      <c r="AP136" s="3"/>
      <c r="AQ136" s="3"/>
      <c r="AR136" s="3"/>
      <c r="AS136" s="3"/>
    </row>
    <row r="137" spans="41:45" ht="14.25" x14ac:dyDescent="0.45">
      <c r="AO137" s="3"/>
      <c r="AP137" s="3"/>
      <c r="AQ137" s="3"/>
      <c r="AR137" s="3"/>
      <c r="AS137" s="3"/>
    </row>
    <row r="138" spans="41:45" ht="14.25" x14ac:dyDescent="0.45">
      <c r="AO138" s="3"/>
      <c r="AP138" s="3"/>
      <c r="AQ138" s="3"/>
      <c r="AR138" s="3"/>
      <c r="AS138" s="3"/>
    </row>
    <row r="139" spans="41:45" ht="14.25" x14ac:dyDescent="0.45">
      <c r="AO139" s="3"/>
      <c r="AP139" s="3"/>
      <c r="AQ139" s="3"/>
      <c r="AR139" s="3"/>
      <c r="AS139" s="3"/>
    </row>
    <row r="140" spans="41:45" ht="14.25" x14ac:dyDescent="0.45">
      <c r="AO140" s="3"/>
      <c r="AP140" s="3"/>
      <c r="AQ140" s="3"/>
      <c r="AR140" s="3"/>
      <c r="AS140" s="3"/>
    </row>
    <row r="141" spans="41:45" ht="14.25" x14ac:dyDescent="0.45">
      <c r="AO141" s="3"/>
      <c r="AP141" s="3"/>
      <c r="AQ141" s="3"/>
      <c r="AR141" s="3"/>
      <c r="AS141" s="3"/>
    </row>
    <row r="142" spans="41:45" ht="14.25" x14ac:dyDescent="0.45">
      <c r="AO142" s="3"/>
      <c r="AP142" s="3"/>
      <c r="AQ142" s="3"/>
      <c r="AR142" s="3"/>
      <c r="AS142" s="3"/>
    </row>
    <row r="143" spans="41:45" ht="14.25" x14ac:dyDescent="0.45">
      <c r="AO143" s="3"/>
      <c r="AP143" s="3"/>
      <c r="AQ143" s="3"/>
      <c r="AR143" s="3"/>
      <c r="AS143" s="3"/>
    </row>
    <row r="144" spans="41:45" ht="14.25" x14ac:dyDescent="0.45">
      <c r="AO144" s="3"/>
      <c r="AP144" s="3"/>
      <c r="AQ144" s="3"/>
      <c r="AR144" s="3"/>
      <c r="AS144" s="3"/>
    </row>
    <row r="145" spans="41:45" ht="14.25" x14ac:dyDescent="0.45">
      <c r="AO145" s="3"/>
      <c r="AP145" s="3"/>
      <c r="AQ145" s="3"/>
      <c r="AR145" s="3"/>
      <c r="AS145" s="3"/>
    </row>
    <row r="146" spans="41:45" ht="14.25" x14ac:dyDescent="0.45">
      <c r="AO146" s="3"/>
      <c r="AP146" s="3"/>
      <c r="AQ146" s="3"/>
      <c r="AR146" s="3"/>
      <c r="AS146" s="3"/>
    </row>
    <row r="147" spans="41:45" ht="14.25" x14ac:dyDescent="0.45">
      <c r="AO147" s="3"/>
      <c r="AP147" s="3"/>
      <c r="AQ147" s="3"/>
      <c r="AR147" s="3"/>
      <c r="AS147" s="3"/>
    </row>
    <row r="148" spans="41:45" ht="14.25" x14ac:dyDescent="0.45">
      <c r="AO148" s="3"/>
      <c r="AP148" s="3"/>
      <c r="AQ148" s="3"/>
      <c r="AR148" s="3"/>
      <c r="AS148" s="3"/>
    </row>
    <row r="149" spans="41:45" ht="14.25" x14ac:dyDescent="0.45">
      <c r="AO149" s="3"/>
      <c r="AP149" s="3"/>
      <c r="AQ149" s="3"/>
      <c r="AR149" s="3"/>
      <c r="AS149" s="3"/>
    </row>
    <row r="150" spans="41:45" ht="14.25" x14ac:dyDescent="0.45">
      <c r="AO150" s="3"/>
      <c r="AP150" s="3"/>
      <c r="AQ150" s="3"/>
      <c r="AR150" s="3"/>
      <c r="AS150" s="3"/>
    </row>
    <row r="151" spans="41:45" ht="14.25" x14ac:dyDescent="0.45">
      <c r="AO151" s="3"/>
      <c r="AP151" s="3"/>
      <c r="AQ151" s="3"/>
      <c r="AR151" s="3"/>
      <c r="AS151" s="3"/>
    </row>
    <row r="152" spans="41:45" ht="14.25" x14ac:dyDescent="0.45">
      <c r="AO152" s="3"/>
      <c r="AP152" s="3"/>
      <c r="AQ152" s="3"/>
      <c r="AR152" s="3"/>
      <c r="AS152" s="3"/>
    </row>
    <row r="153" spans="41:45" ht="14.25" x14ac:dyDescent="0.45">
      <c r="AO153" s="3"/>
      <c r="AP153" s="3"/>
      <c r="AQ153" s="3"/>
      <c r="AR153" s="3"/>
      <c r="AS153" s="3"/>
    </row>
    <row r="154" spans="41:45" ht="14.25" x14ac:dyDescent="0.45">
      <c r="AO154" s="3"/>
      <c r="AP154" s="3"/>
      <c r="AQ154" s="3"/>
      <c r="AR154" s="3"/>
      <c r="AS154" s="3"/>
    </row>
    <row r="155" spans="41:45" ht="14.25" x14ac:dyDescent="0.45">
      <c r="AO155" s="3"/>
      <c r="AP155" s="3"/>
      <c r="AQ155" s="3"/>
      <c r="AR155" s="3"/>
      <c r="AS155" s="3"/>
    </row>
    <row r="156" spans="41:45" ht="14.25" x14ac:dyDescent="0.45">
      <c r="AO156" s="3"/>
      <c r="AP156" s="3"/>
      <c r="AQ156" s="3"/>
      <c r="AR156" s="3"/>
      <c r="AS156" s="3"/>
    </row>
    <row r="157" spans="41:45" ht="14.25" x14ac:dyDescent="0.45">
      <c r="AO157" s="3"/>
      <c r="AP157" s="3"/>
      <c r="AQ157" s="3"/>
      <c r="AR157" s="3"/>
      <c r="AS157" s="3"/>
    </row>
    <row r="158" spans="41:45" ht="14.25" x14ac:dyDescent="0.45">
      <c r="AO158" s="3"/>
      <c r="AP158" s="3"/>
      <c r="AQ158" s="3"/>
      <c r="AR158" s="3"/>
      <c r="AS158" s="3"/>
    </row>
    <row r="159" spans="41:45" ht="14.25" x14ac:dyDescent="0.45">
      <c r="AO159" s="3"/>
      <c r="AP159" s="3"/>
      <c r="AQ159" s="3"/>
      <c r="AR159" s="3"/>
      <c r="AS159" s="3"/>
    </row>
    <row r="160" spans="41:45" ht="14.25" x14ac:dyDescent="0.45">
      <c r="AO160" s="3"/>
      <c r="AP160" s="3"/>
      <c r="AQ160" s="3"/>
      <c r="AR160" s="3"/>
      <c r="AS160" s="3"/>
    </row>
    <row r="161" spans="41:45" ht="14.25" x14ac:dyDescent="0.45">
      <c r="AO161" s="3"/>
      <c r="AP161" s="3"/>
      <c r="AQ161" s="3"/>
      <c r="AR161" s="3"/>
      <c r="AS161" s="3"/>
    </row>
    <row r="162" spans="41:45" ht="14.25" x14ac:dyDescent="0.45">
      <c r="AO162" s="3"/>
      <c r="AP162" s="3"/>
      <c r="AQ162" s="3"/>
      <c r="AR162" s="3"/>
      <c r="AS162" s="3"/>
    </row>
    <row r="163" spans="41:45" ht="14.25" x14ac:dyDescent="0.45">
      <c r="AO163" s="3"/>
      <c r="AP163" s="3"/>
      <c r="AQ163" s="3"/>
      <c r="AR163" s="3"/>
      <c r="AS163" s="3"/>
    </row>
    <row r="164" spans="41:45" ht="14.25" x14ac:dyDescent="0.45">
      <c r="AO164" s="3"/>
      <c r="AP164" s="3"/>
      <c r="AQ164" s="3"/>
      <c r="AR164" s="3"/>
      <c r="AS164" s="3"/>
    </row>
    <row r="165" spans="41:45" ht="14.25" x14ac:dyDescent="0.45">
      <c r="AO165" s="3"/>
      <c r="AP165" s="3"/>
      <c r="AQ165" s="3"/>
      <c r="AR165" s="3"/>
      <c r="AS165" s="3"/>
    </row>
    <row r="166" spans="41:45" ht="14.25" x14ac:dyDescent="0.45">
      <c r="AO166" s="3"/>
      <c r="AP166" s="3"/>
      <c r="AQ166" s="3"/>
      <c r="AR166" s="3"/>
      <c r="AS166" s="3"/>
    </row>
    <row r="167" spans="41:45" ht="14.25" x14ac:dyDescent="0.45">
      <c r="AO167" s="3"/>
      <c r="AP167" s="3"/>
      <c r="AQ167" s="3"/>
      <c r="AR167" s="3"/>
      <c r="AS167" s="3"/>
    </row>
    <row r="168" spans="41:45" ht="14.25" x14ac:dyDescent="0.45">
      <c r="AO168" s="3"/>
      <c r="AP168" s="3"/>
      <c r="AQ168" s="3"/>
      <c r="AR168" s="3"/>
      <c r="AS168" s="3"/>
    </row>
    <row r="169" spans="41:45" ht="14.25" x14ac:dyDescent="0.45">
      <c r="AO169" s="3"/>
      <c r="AP169" s="3"/>
      <c r="AQ169" s="3"/>
      <c r="AR169" s="3"/>
      <c r="AS169" s="3"/>
    </row>
    <row r="170" spans="41:45" ht="14.25" x14ac:dyDescent="0.45">
      <c r="AO170" s="3"/>
      <c r="AP170" s="3"/>
      <c r="AQ170" s="3"/>
      <c r="AR170" s="3"/>
      <c r="AS170" s="3"/>
    </row>
    <row r="171" spans="41:45" ht="14.25" x14ac:dyDescent="0.45">
      <c r="AO171" s="3"/>
      <c r="AP171" s="3"/>
      <c r="AQ171" s="3"/>
      <c r="AR171" s="3"/>
      <c r="AS171" s="3"/>
    </row>
    <row r="172" spans="41:45" ht="14.25" x14ac:dyDescent="0.45">
      <c r="AO172" s="3"/>
      <c r="AP172" s="3"/>
      <c r="AQ172" s="3"/>
      <c r="AR172" s="3"/>
      <c r="AS172" s="3"/>
    </row>
    <row r="173" spans="41:45" ht="14.25" x14ac:dyDescent="0.45">
      <c r="AO173" s="3"/>
      <c r="AP173" s="3"/>
      <c r="AQ173" s="3"/>
      <c r="AR173" s="3"/>
      <c r="AS173" s="3"/>
    </row>
    <row r="174" spans="41:45" ht="14.25" x14ac:dyDescent="0.45">
      <c r="AO174" s="3"/>
      <c r="AP174" s="3"/>
      <c r="AQ174" s="3"/>
      <c r="AR174" s="3"/>
      <c r="AS174" s="3"/>
    </row>
    <row r="175" spans="41:45" ht="14.25" x14ac:dyDescent="0.45">
      <c r="AO175" s="3"/>
      <c r="AP175" s="3"/>
      <c r="AQ175" s="3"/>
      <c r="AR175" s="3"/>
      <c r="AS175" s="3"/>
    </row>
    <row r="176" spans="41:45" ht="14.25" x14ac:dyDescent="0.45">
      <c r="AO176" s="3"/>
      <c r="AP176" s="3"/>
      <c r="AQ176" s="3"/>
      <c r="AR176" s="3"/>
      <c r="AS176" s="3"/>
    </row>
    <row r="177" spans="41:45" ht="14.25" x14ac:dyDescent="0.45">
      <c r="AO177" s="3"/>
      <c r="AP177" s="3"/>
      <c r="AQ177" s="3"/>
      <c r="AR177" s="3"/>
      <c r="AS177" s="3"/>
    </row>
    <row r="178" spans="41:45" ht="14.25" x14ac:dyDescent="0.45">
      <c r="AO178" s="3"/>
      <c r="AP178" s="3"/>
      <c r="AQ178" s="3"/>
      <c r="AR178" s="3"/>
      <c r="AS178" s="3"/>
    </row>
    <row r="179" spans="41:45" ht="14.25" x14ac:dyDescent="0.45">
      <c r="AO179" s="3"/>
      <c r="AP179" s="3"/>
      <c r="AQ179" s="3"/>
      <c r="AR179" s="3"/>
      <c r="AS179" s="3"/>
    </row>
    <row r="180" spans="41:45" ht="14.25" x14ac:dyDescent="0.45">
      <c r="AO180" s="3"/>
      <c r="AP180" s="3"/>
      <c r="AQ180" s="3"/>
      <c r="AR180" s="3"/>
      <c r="AS180" s="3"/>
    </row>
    <row r="181" spans="41:45" ht="14.25" x14ac:dyDescent="0.45">
      <c r="AO181" s="3"/>
      <c r="AP181" s="3"/>
      <c r="AQ181" s="3"/>
      <c r="AR181" s="3"/>
      <c r="AS181" s="3"/>
    </row>
    <row r="182" spans="41:45" ht="14.25" x14ac:dyDescent="0.45">
      <c r="AO182" s="3"/>
      <c r="AP182" s="3"/>
      <c r="AQ182" s="3"/>
      <c r="AR182" s="3"/>
      <c r="AS182" s="3"/>
    </row>
    <row r="183" spans="41:45" ht="14.25" x14ac:dyDescent="0.45">
      <c r="AO183" s="3"/>
      <c r="AP183" s="3"/>
      <c r="AQ183" s="3"/>
      <c r="AR183" s="3"/>
      <c r="AS183" s="3"/>
    </row>
    <row r="184" spans="41:45" ht="14.25" x14ac:dyDescent="0.45">
      <c r="AO184" s="3"/>
      <c r="AP184" s="3"/>
      <c r="AQ184" s="3"/>
      <c r="AR184" s="3"/>
      <c r="AS184" s="3"/>
    </row>
    <row r="185" spans="41:45" ht="14.25" x14ac:dyDescent="0.45">
      <c r="AO185" s="3"/>
      <c r="AP185" s="3"/>
      <c r="AQ185" s="3"/>
      <c r="AR185" s="3"/>
      <c r="AS185" s="3"/>
    </row>
    <row r="186" spans="41:45" ht="14.25" x14ac:dyDescent="0.45">
      <c r="AO186" s="3"/>
      <c r="AP186" s="3"/>
      <c r="AQ186" s="3"/>
      <c r="AR186" s="3"/>
      <c r="AS186" s="3"/>
    </row>
    <row r="187" spans="41:45" ht="14.25" x14ac:dyDescent="0.45">
      <c r="AO187" s="3"/>
      <c r="AP187" s="3"/>
      <c r="AQ187" s="3"/>
      <c r="AR187" s="3"/>
      <c r="AS187" s="3"/>
    </row>
    <row r="188" spans="41:45" ht="14.25" x14ac:dyDescent="0.45">
      <c r="AO188" s="3"/>
      <c r="AP188" s="3"/>
      <c r="AQ188" s="3"/>
      <c r="AR188" s="3"/>
      <c r="AS188" s="3"/>
    </row>
    <row r="189" spans="41:45" ht="14.25" x14ac:dyDescent="0.45">
      <c r="AO189" s="3"/>
      <c r="AP189" s="3"/>
      <c r="AQ189" s="3"/>
      <c r="AR189" s="3"/>
      <c r="AS189" s="3"/>
    </row>
    <row r="190" spans="41:45" ht="14.25" x14ac:dyDescent="0.45">
      <c r="AO190" s="3"/>
      <c r="AP190" s="3"/>
      <c r="AQ190" s="3"/>
      <c r="AR190" s="3"/>
      <c r="AS190" s="3"/>
    </row>
    <row r="191" spans="41:45" ht="14.25" x14ac:dyDescent="0.45">
      <c r="AO191" s="3"/>
      <c r="AP191" s="3"/>
      <c r="AQ191" s="3"/>
      <c r="AR191" s="3"/>
      <c r="AS191" s="3"/>
    </row>
    <row r="192" spans="41:45" ht="14.25" x14ac:dyDescent="0.45">
      <c r="AO192" s="3"/>
      <c r="AP192" s="3"/>
      <c r="AQ192" s="3"/>
      <c r="AR192" s="3"/>
      <c r="AS192" s="3"/>
    </row>
    <row r="193" spans="41:45" ht="14.25" x14ac:dyDescent="0.45">
      <c r="AO193" s="3"/>
      <c r="AP193" s="3"/>
      <c r="AQ193" s="3"/>
      <c r="AR193" s="3"/>
      <c r="AS193" s="3"/>
    </row>
    <row r="194" spans="41:45" ht="14.25" x14ac:dyDescent="0.45">
      <c r="AO194" s="3"/>
      <c r="AP194" s="3"/>
      <c r="AQ194" s="3"/>
      <c r="AR194" s="3"/>
      <c r="AS194" s="3"/>
    </row>
    <row r="195" spans="41:45" ht="14.25" x14ac:dyDescent="0.45">
      <c r="AO195" s="3"/>
      <c r="AP195" s="3"/>
      <c r="AQ195" s="3"/>
      <c r="AR195" s="3"/>
      <c r="AS195" s="3"/>
    </row>
    <row r="196" spans="41:45" ht="14.25" x14ac:dyDescent="0.45">
      <c r="AO196" s="3"/>
      <c r="AP196" s="3"/>
      <c r="AQ196" s="3"/>
      <c r="AR196" s="3"/>
      <c r="AS196" s="3"/>
    </row>
    <row r="197" spans="41:45" ht="14.25" x14ac:dyDescent="0.45">
      <c r="AO197" s="3"/>
      <c r="AP197" s="3"/>
      <c r="AQ197" s="3"/>
      <c r="AR197" s="3"/>
      <c r="AS197" s="3"/>
    </row>
    <row r="198" spans="41:45" ht="14.25" x14ac:dyDescent="0.45">
      <c r="AO198" s="3"/>
      <c r="AP198" s="3"/>
      <c r="AQ198" s="3"/>
      <c r="AR198" s="3"/>
      <c r="AS198" s="3"/>
    </row>
    <row r="199" spans="41:45" ht="14.25" x14ac:dyDescent="0.45">
      <c r="AO199" s="3"/>
      <c r="AP199" s="3"/>
      <c r="AQ199" s="3"/>
      <c r="AR199" s="3"/>
      <c r="AS199" s="3"/>
    </row>
    <row r="200" spans="41:45" ht="14.25" x14ac:dyDescent="0.45">
      <c r="AO200" s="3"/>
      <c r="AP200" s="3"/>
      <c r="AQ200" s="3"/>
      <c r="AR200" s="3"/>
      <c r="AS200" s="3"/>
    </row>
    <row r="201" spans="41:45" ht="14.25" x14ac:dyDescent="0.45">
      <c r="AO201" s="3"/>
      <c r="AP201" s="3"/>
      <c r="AQ201" s="3"/>
      <c r="AR201" s="3"/>
      <c r="AS201" s="3"/>
    </row>
    <row r="202" spans="41:45" ht="14.25" x14ac:dyDescent="0.45">
      <c r="AO202" s="3"/>
      <c r="AP202" s="3"/>
      <c r="AQ202" s="3"/>
      <c r="AR202" s="3"/>
      <c r="AS202" s="3"/>
    </row>
    <row r="203" spans="41:45" ht="14.25" x14ac:dyDescent="0.45">
      <c r="AO203" s="3"/>
      <c r="AP203" s="3"/>
      <c r="AQ203" s="3"/>
      <c r="AR203" s="3"/>
      <c r="AS203" s="3"/>
    </row>
    <row r="204" spans="41:45" ht="14.25" x14ac:dyDescent="0.45">
      <c r="AO204" s="3"/>
      <c r="AP204" s="3"/>
      <c r="AQ204" s="3"/>
      <c r="AR204" s="3"/>
      <c r="AS204" s="3"/>
    </row>
    <row r="205" spans="41:45" ht="14.25" x14ac:dyDescent="0.45">
      <c r="AO205" s="3"/>
      <c r="AP205" s="3"/>
      <c r="AQ205" s="3"/>
      <c r="AR205" s="3"/>
      <c r="AS205" s="3"/>
    </row>
    <row r="206" spans="41:45" ht="14.25" x14ac:dyDescent="0.45">
      <c r="AO206" s="3"/>
      <c r="AP206" s="3"/>
      <c r="AQ206" s="3"/>
      <c r="AR206" s="3"/>
      <c r="AS206" s="3"/>
    </row>
    <row r="207" spans="41:45" ht="14.25" x14ac:dyDescent="0.45">
      <c r="AO207" s="3"/>
      <c r="AP207" s="3"/>
      <c r="AQ207" s="3"/>
      <c r="AR207" s="3"/>
      <c r="AS207" s="3"/>
    </row>
    <row r="208" spans="41:45" ht="14.25" x14ac:dyDescent="0.45">
      <c r="AO208" s="3"/>
      <c r="AP208" s="3"/>
      <c r="AQ208" s="3"/>
      <c r="AR208" s="3"/>
      <c r="AS208" s="3"/>
    </row>
    <row r="209" spans="41:45" ht="14.25" x14ac:dyDescent="0.45">
      <c r="AO209" s="3"/>
      <c r="AP209" s="3"/>
      <c r="AQ209" s="3"/>
      <c r="AR209" s="3"/>
      <c r="AS209" s="3"/>
    </row>
    <row r="210" spans="41:45" ht="14.25" x14ac:dyDescent="0.45">
      <c r="AO210" s="3"/>
      <c r="AP210" s="3"/>
      <c r="AQ210" s="3"/>
      <c r="AR210" s="3"/>
      <c r="AS210" s="3"/>
    </row>
    <row r="211" spans="41:45" ht="14.25" x14ac:dyDescent="0.45">
      <c r="AO211" s="3"/>
      <c r="AP211" s="3"/>
      <c r="AQ211" s="3"/>
      <c r="AR211" s="3"/>
      <c r="AS211" s="3"/>
    </row>
    <row r="212" spans="41:45" ht="14.25" x14ac:dyDescent="0.45">
      <c r="AO212" s="3"/>
      <c r="AP212" s="3"/>
      <c r="AQ212" s="3"/>
      <c r="AR212" s="3"/>
      <c r="AS212" s="3"/>
    </row>
    <row r="213" spans="41:45" ht="14.25" x14ac:dyDescent="0.45">
      <c r="AO213" s="3"/>
      <c r="AP213" s="3"/>
      <c r="AQ213" s="3"/>
      <c r="AR213" s="3"/>
      <c r="AS213" s="3"/>
    </row>
    <row r="214" spans="41:45" ht="14.25" x14ac:dyDescent="0.45">
      <c r="AO214" s="3"/>
      <c r="AP214" s="3"/>
      <c r="AQ214" s="3"/>
      <c r="AR214" s="3"/>
      <c r="AS214" s="3"/>
    </row>
    <row r="215" spans="41:45" ht="14.25" x14ac:dyDescent="0.45">
      <c r="AO215" s="3"/>
      <c r="AP215" s="3"/>
      <c r="AQ215" s="3"/>
      <c r="AR215" s="3"/>
      <c r="AS215" s="3"/>
    </row>
    <row r="216" spans="41:45" ht="14.25" x14ac:dyDescent="0.45">
      <c r="AO216" s="3"/>
      <c r="AP216" s="3"/>
      <c r="AQ216" s="3"/>
      <c r="AR216" s="3"/>
      <c r="AS216" s="3"/>
    </row>
    <row r="217" spans="41:45" ht="14.25" x14ac:dyDescent="0.45">
      <c r="AO217" s="3"/>
      <c r="AP217" s="3"/>
      <c r="AQ217" s="3"/>
      <c r="AR217" s="3"/>
      <c r="AS217" s="3"/>
    </row>
    <row r="218" spans="41:45" ht="14.25" x14ac:dyDescent="0.45">
      <c r="AO218" s="3"/>
      <c r="AP218" s="3"/>
      <c r="AQ218" s="3"/>
      <c r="AR218" s="3"/>
      <c r="AS218" s="3"/>
    </row>
    <row r="219" spans="41:45" ht="14.25" x14ac:dyDescent="0.45">
      <c r="AO219" s="3"/>
      <c r="AP219" s="3"/>
      <c r="AQ219" s="3"/>
      <c r="AR219" s="3"/>
      <c r="AS219" s="3"/>
    </row>
    <row r="220" spans="41:45" ht="14.25" x14ac:dyDescent="0.45">
      <c r="AO220" s="3"/>
      <c r="AP220" s="3"/>
      <c r="AQ220" s="3"/>
      <c r="AR220" s="3"/>
      <c r="AS220" s="3"/>
    </row>
    <row r="221" spans="41:45" ht="14.25" x14ac:dyDescent="0.45">
      <c r="AO221" s="3"/>
      <c r="AP221" s="3"/>
      <c r="AQ221" s="3"/>
      <c r="AR221" s="3"/>
      <c r="AS221" s="3"/>
    </row>
    <row r="222" spans="41:45" ht="14.25" x14ac:dyDescent="0.45">
      <c r="AO222" s="3"/>
      <c r="AP222" s="3"/>
      <c r="AQ222" s="3"/>
      <c r="AR222" s="3"/>
      <c r="AS222" s="3"/>
    </row>
    <row r="223" spans="41:45" ht="14.25" x14ac:dyDescent="0.45">
      <c r="AO223" s="3"/>
      <c r="AP223" s="3"/>
      <c r="AQ223" s="3"/>
      <c r="AR223" s="3"/>
      <c r="AS223" s="3"/>
    </row>
    <row r="224" spans="41:45" ht="14.25" x14ac:dyDescent="0.45">
      <c r="AO224" s="3"/>
      <c r="AP224" s="3"/>
      <c r="AQ224" s="3"/>
      <c r="AR224" s="3"/>
      <c r="AS224" s="3"/>
    </row>
    <row r="225" spans="41:45" ht="14.25" x14ac:dyDescent="0.45">
      <c r="AO225" s="3"/>
      <c r="AP225" s="3"/>
      <c r="AQ225" s="3"/>
      <c r="AR225" s="3"/>
      <c r="AS225" s="3"/>
    </row>
    <row r="226" spans="41:45" ht="14.25" x14ac:dyDescent="0.45">
      <c r="AO226" s="3"/>
      <c r="AP226" s="3"/>
      <c r="AQ226" s="3"/>
      <c r="AR226" s="3"/>
      <c r="AS226" s="3"/>
    </row>
    <row r="227" spans="41:45" ht="14.25" x14ac:dyDescent="0.45">
      <c r="AO227" s="3"/>
      <c r="AP227" s="3"/>
      <c r="AQ227" s="3"/>
      <c r="AR227" s="3"/>
      <c r="AS227" s="3"/>
    </row>
    <row r="228" spans="41:45" ht="14.25" x14ac:dyDescent="0.45">
      <c r="AO228" s="3"/>
      <c r="AP228" s="3"/>
      <c r="AQ228" s="3"/>
      <c r="AR228" s="3"/>
      <c r="AS228" s="3"/>
    </row>
    <row r="229" spans="41:45" ht="14.25" x14ac:dyDescent="0.45">
      <c r="AO229" s="3"/>
      <c r="AP229" s="3"/>
      <c r="AQ229" s="3"/>
      <c r="AR229" s="3"/>
      <c r="AS229" s="3"/>
    </row>
    <row r="230" spans="41:45" ht="14.25" x14ac:dyDescent="0.45">
      <c r="AO230" s="3"/>
      <c r="AP230" s="3"/>
      <c r="AQ230" s="3"/>
      <c r="AR230" s="3"/>
      <c r="AS230" s="3"/>
    </row>
    <row r="231" spans="41:45" ht="14.25" x14ac:dyDescent="0.45">
      <c r="AO231" s="3"/>
      <c r="AP231" s="3"/>
      <c r="AQ231" s="3"/>
      <c r="AR231" s="3"/>
      <c r="AS231" s="3"/>
    </row>
    <row r="232" spans="41:45" ht="14.25" x14ac:dyDescent="0.45">
      <c r="AO232" s="3"/>
      <c r="AP232" s="3"/>
      <c r="AQ232" s="3"/>
      <c r="AR232" s="3"/>
      <c r="AS232" s="3"/>
    </row>
    <row r="233" spans="41:45" ht="14.25" x14ac:dyDescent="0.45">
      <c r="AO233" s="3"/>
      <c r="AP233" s="3"/>
      <c r="AQ233" s="3"/>
      <c r="AR233" s="3"/>
      <c r="AS233" s="3"/>
    </row>
    <row r="234" spans="41:45" ht="14.25" x14ac:dyDescent="0.45">
      <c r="AO234" s="3"/>
      <c r="AP234" s="3"/>
      <c r="AQ234" s="3"/>
      <c r="AR234" s="3"/>
      <c r="AS234" s="3"/>
    </row>
    <row r="235" spans="41:45" ht="14.25" x14ac:dyDescent="0.45">
      <c r="AO235" s="3"/>
      <c r="AP235" s="3"/>
      <c r="AQ235" s="3"/>
      <c r="AR235" s="3"/>
      <c r="AS235" s="3"/>
    </row>
    <row r="236" spans="41:45" ht="14.25" x14ac:dyDescent="0.45">
      <c r="AO236" s="3"/>
      <c r="AP236" s="3"/>
      <c r="AQ236" s="3"/>
      <c r="AR236" s="3"/>
      <c r="AS236" s="3"/>
    </row>
    <row r="237" spans="41:45" ht="14.25" x14ac:dyDescent="0.45">
      <c r="AO237" s="3"/>
      <c r="AP237" s="3"/>
      <c r="AQ237" s="3"/>
      <c r="AR237" s="3"/>
      <c r="AS237" s="3"/>
    </row>
    <row r="238" spans="41:45" ht="14.25" x14ac:dyDescent="0.45">
      <c r="AO238" s="3"/>
      <c r="AP238" s="3"/>
      <c r="AQ238" s="3"/>
      <c r="AR238" s="3"/>
      <c r="AS238" s="3"/>
    </row>
    <row r="239" spans="41:45" ht="14.25" x14ac:dyDescent="0.45">
      <c r="AO239" s="3"/>
      <c r="AP239" s="3"/>
      <c r="AQ239" s="3"/>
      <c r="AR239" s="3"/>
      <c r="AS239" s="3"/>
    </row>
    <row r="240" spans="41:45" ht="14.25" x14ac:dyDescent="0.45">
      <c r="AO240" s="3"/>
      <c r="AP240" s="3"/>
      <c r="AQ240" s="3"/>
      <c r="AR240" s="3"/>
      <c r="AS240" s="3"/>
    </row>
    <row r="241" spans="41:45" ht="14.25" x14ac:dyDescent="0.45">
      <c r="AO241" s="3"/>
      <c r="AP241" s="3"/>
      <c r="AQ241" s="3"/>
      <c r="AR241" s="3"/>
      <c r="AS241" s="3"/>
    </row>
    <row r="242" spans="41:45" ht="14.25" x14ac:dyDescent="0.45">
      <c r="AO242" s="3"/>
      <c r="AP242" s="3"/>
      <c r="AQ242" s="3"/>
      <c r="AR242" s="3"/>
      <c r="AS242" s="3"/>
    </row>
    <row r="243" spans="41:45" ht="14.25" x14ac:dyDescent="0.45">
      <c r="AO243" s="3"/>
      <c r="AP243" s="3"/>
      <c r="AQ243" s="3"/>
      <c r="AR243" s="3"/>
      <c r="AS243" s="3"/>
    </row>
    <row r="244" spans="41:45" ht="14.25" x14ac:dyDescent="0.45">
      <c r="AO244" s="3"/>
      <c r="AP244" s="3"/>
      <c r="AQ244" s="3"/>
      <c r="AR244" s="3"/>
      <c r="AS244" s="3"/>
    </row>
    <row r="245" spans="41:45" ht="14.25" x14ac:dyDescent="0.45">
      <c r="AO245" s="3"/>
      <c r="AP245" s="3"/>
      <c r="AQ245" s="3"/>
      <c r="AR245" s="3"/>
      <c r="AS245" s="3"/>
    </row>
    <row r="246" spans="41:45" ht="14.25" x14ac:dyDescent="0.45">
      <c r="AO246" s="3"/>
      <c r="AP246" s="3"/>
      <c r="AQ246" s="3"/>
      <c r="AR246" s="3"/>
      <c r="AS246" s="3"/>
    </row>
    <row r="247" spans="41:45" ht="14.25" x14ac:dyDescent="0.45">
      <c r="AO247" s="3"/>
      <c r="AP247" s="3"/>
      <c r="AQ247" s="3"/>
      <c r="AR247" s="3"/>
      <c r="AS247" s="3"/>
    </row>
    <row r="248" spans="41:45" ht="14.25" x14ac:dyDescent="0.45">
      <c r="AO248" s="3"/>
      <c r="AP248" s="3"/>
      <c r="AQ248" s="3"/>
      <c r="AR248" s="3"/>
      <c r="AS248" s="3"/>
    </row>
    <row r="249" spans="41:45" ht="14.25" x14ac:dyDescent="0.45">
      <c r="AO249" s="3"/>
      <c r="AP249" s="3"/>
      <c r="AQ249" s="3"/>
      <c r="AR249" s="3"/>
      <c r="AS249" s="3"/>
    </row>
    <row r="250" spans="41:45" ht="14.25" x14ac:dyDescent="0.45">
      <c r="AO250" s="3"/>
      <c r="AP250" s="3"/>
      <c r="AQ250" s="3"/>
      <c r="AR250" s="3"/>
      <c r="AS250" s="3"/>
    </row>
    <row r="251" spans="41:45" ht="14.25" x14ac:dyDescent="0.45">
      <c r="AO251" s="3"/>
      <c r="AP251" s="3"/>
      <c r="AQ251" s="3"/>
      <c r="AR251" s="3"/>
      <c r="AS251" s="3"/>
    </row>
    <row r="252" spans="41:45" ht="14.25" x14ac:dyDescent="0.45">
      <c r="AO252" s="3"/>
      <c r="AP252" s="3"/>
      <c r="AQ252" s="3"/>
      <c r="AR252" s="3"/>
      <c r="AS252" s="3"/>
    </row>
    <row r="253" spans="41:45" ht="14.25" x14ac:dyDescent="0.45">
      <c r="AO253" s="3"/>
      <c r="AP253" s="3"/>
      <c r="AQ253" s="3"/>
      <c r="AR253" s="3"/>
      <c r="AS253" s="3"/>
    </row>
    <row r="254" spans="41:45" ht="14.25" x14ac:dyDescent="0.45">
      <c r="AO254" s="3"/>
      <c r="AP254" s="3"/>
      <c r="AQ254" s="3"/>
      <c r="AR254" s="3"/>
      <c r="AS254" s="3"/>
    </row>
    <row r="255" spans="41:45" ht="14.25" x14ac:dyDescent="0.45">
      <c r="AO255" s="3"/>
      <c r="AP255" s="3"/>
      <c r="AQ255" s="3"/>
      <c r="AR255" s="3"/>
      <c r="AS255" s="3"/>
    </row>
    <row r="256" spans="41:45" ht="14.25" x14ac:dyDescent="0.45">
      <c r="AO256" s="3"/>
      <c r="AP256" s="3"/>
      <c r="AQ256" s="3"/>
      <c r="AR256" s="3"/>
      <c r="AS256" s="3"/>
    </row>
    <row r="257" spans="41:45" ht="14.25" x14ac:dyDescent="0.45">
      <c r="AO257" s="3"/>
      <c r="AP257" s="3"/>
      <c r="AQ257" s="3"/>
      <c r="AR257" s="3"/>
      <c r="AS257" s="3"/>
    </row>
    <row r="258" spans="41:45" ht="14.25" x14ac:dyDescent="0.45">
      <c r="AO258" s="3"/>
      <c r="AP258" s="3"/>
      <c r="AQ258" s="3"/>
      <c r="AR258" s="3"/>
      <c r="AS258" s="3"/>
    </row>
    <row r="259" spans="41:45" ht="14.25" x14ac:dyDescent="0.45">
      <c r="AO259" s="3"/>
      <c r="AP259" s="3"/>
      <c r="AQ259" s="3"/>
      <c r="AR259" s="3"/>
      <c r="AS259" s="3"/>
    </row>
    <row r="260" spans="41:45" ht="14.25" x14ac:dyDescent="0.45">
      <c r="AO260" s="3"/>
      <c r="AP260" s="3"/>
      <c r="AQ260" s="3"/>
      <c r="AR260" s="3"/>
      <c r="AS260" s="3"/>
    </row>
    <row r="261" spans="41:45" ht="14.25" x14ac:dyDescent="0.45">
      <c r="AO261" s="3"/>
      <c r="AP261" s="3"/>
      <c r="AQ261" s="3"/>
      <c r="AR261" s="3"/>
      <c r="AS261" s="3"/>
    </row>
    <row r="262" spans="41:45" ht="14.25" x14ac:dyDescent="0.45">
      <c r="AO262" s="3"/>
      <c r="AP262" s="3"/>
      <c r="AQ262" s="3"/>
      <c r="AR262" s="3"/>
      <c r="AS262" s="3"/>
    </row>
    <row r="263" spans="41:45" ht="14.25" x14ac:dyDescent="0.45">
      <c r="AO263" s="3"/>
      <c r="AP263" s="3"/>
      <c r="AQ263" s="3"/>
      <c r="AR263" s="3"/>
      <c r="AS263" s="3"/>
    </row>
    <row r="264" spans="41:45" ht="14.25" x14ac:dyDescent="0.45">
      <c r="AO264" s="3"/>
      <c r="AP264" s="3"/>
      <c r="AQ264" s="3"/>
      <c r="AR264" s="3"/>
      <c r="AS264" s="3"/>
    </row>
    <row r="265" spans="41:45" ht="14.25" x14ac:dyDescent="0.45">
      <c r="AO265" s="3"/>
      <c r="AP265" s="3"/>
      <c r="AQ265" s="3"/>
      <c r="AR265" s="3"/>
      <c r="AS265" s="3"/>
    </row>
    <row r="266" spans="41:45" ht="14.25" x14ac:dyDescent="0.45">
      <c r="AO266" s="3"/>
      <c r="AP266" s="3"/>
      <c r="AQ266" s="3"/>
      <c r="AR266" s="3"/>
      <c r="AS266" s="3"/>
    </row>
    <row r="267" spans="41:45" ht="14.25" x14ac:dyDescent="0.45">
      <c r="AO267" s="3"/>
      <c r="AP267" s="3"/>
      <c r="AQ267" s="3"/>
      <c r="AR267" s="3"/>
      <c r="AS267" s="3"/>
    </row>
    <row r="268" spans="41:45" ht="14.25" x14ac:dyDescent="0.45">
      <c r="AO268" s="3"/>
      <c r="AP268" s="3"/>
      <c r="AQ268" s="3"/>
      <c r="AR268" s="3"/>
      <c r="AS268" s="3"/>
    </row>
    <row r="269" spans="41:45" ht="14.25" x14ac:dyDescent="0.45">
      <c r="AO269" s="3"/>
      <c r="AP269" s="3"/>
      <c r="AQ269" s="3"/>
      <c r="AR269" s="3"/>
      <c r="AS269" s="3"/>
    </row>
    <row r="270" spans="41:45" ht="14.25" x14ac:dyDescent="0.45">
      <c r="AO270" s="3"/>
      <c r="AP270" s="3"/>
      <c r="AQ270" s="3"/>
      <c r="AR270" s="3"/>
      <c r="AS270" s="3"/>
    </row>
    <row r="271" spans="41:45" ht="14.25" x14ac:dyDescent="0.45">
      <c r="AO271" s="3"/>
      <c r="AP271" s="3"/>
      <c r="AQ271" s="3"/>
      <c r="AR271" s="3"/>
      <c r="AS271" s="3"/>
    </row>
    <row r="272" spans="41:45" ht="14.25" x14ac:dyDescent="0.45">
      <c r="AO272" s="3"/>
      <c r="AP272" s="3"/>
      <c r="AQ272" s="3"/>
      <c r="AR272" s="3"/>
      <c r="AS272" s="3"/>
    </row>
    <row r="273" spans="41:45" ht="14.25" x14ac:dyDescent="0.45">
      <c r="AO273" s="3"/>
      <c r="AP273" s="3"/>
      <c r="AQ273" s="3"/>
      <c r="AR273" s="3"/>
      <c r="AS273" s="3"/>
    </row>
    <row r="274" spans="41:45" ht="14.25" x14ac:dyDescent="0.45">
      <c r="AO274" s="3"/>
      <c r="AP274" s="3"/>
      <c r="AQ274" s="3"/>
      <c r="AR274" s="3"/>
      <c r="AS274" s="3"/>
    </row>
    <row r="275" spans="41:45" ht="14.25" x14ac:dyDescent="0.45">
      <c r="AO275" s="3"/>
      <c r="AP275" s="3"/>
      <c r="AQ275" s="3"/>
      <c r="AR275" s="3"/>
      <c r="AS275" s="3"/>
    </row>
    <row r="276" spans="41:45" ht="14.25" x14ac:dyDescent="0.45">
      <c r="AO276" s="3"/>
      <c r="AP276" s="3"/>
      <c r="AQ276" s="3"/>
      <c r="AR276" s="3"/>
      <c r="AS276" s="3"/>
    </row>
    <row r="277" spans="41:45" ht="14.25" x14ac:dyDescent="0.45">
      <c r="AO277" s="3"/>
      <c r="AP277" s="3"/>
      <c r="AQ277" s="3"/>
      <c r="AR277" s="3"/>
      <c r="AS277" s="3"/>
    </row>
    <row r="278" spans="41:45" ht="14.25" x14ac:dyDescent="0.45">
      <c r="AO278" s="3"/>
      <c r="AP278" s="3"/>
      <c r="AQ278" s="3"/>
      <c r="AR278" s="3"/>
      <c r="AS278" s="3"/>
    </row>
    <row r="279" spans="41:45" ht="14.25" x14ac:dyDescent="0.45">
      <c r="AO279" s="3"/>
      <c r="AP279" s="3"/>
      <c r="AQ279" s="3"/>
      <c r="AR279" s="3"/>
      <c r="AS279" s="3"/>
    </row>
    <row r="280" spans="41:45" ht="14.25" x14ac:dyDescent="0.45">
      <c r="AO280" s="3"/>
      <c r="AP280" s="3"/>
      <c r="AQ280" s="3"/>
      <c r="AR280" s="3"/>
      <c r="AS280" s="3"/>
    </row>
    <row r="281" spans="41:45" ht="14.25" x14ac:dyDescent="0.45">
      <c r="AO281" s="3"/>
      <c r="AP281" s="3"/>
      <c r="AQ281" s="3"/>
      <c r="AR281" s="3"/>
      <c r="AS281" s="3"/>
    </row>
    <row r="282" spans="41:45" ht="14.25" x14ac:dyDescent="0.45">
      <c r="AO282" s="3"/>
      <c r="AP282" s="3"/>
      <c r="AQ282" s="3"/>
      <c r="AR282" s="3"/>
      <c r="AS282" s="3"/>
    </row>
    <row r="283" spans="41:45" ht="14.25" x14ac:dyDescent="0.45">
      <c r="AO283" s="3"/>
      <c r="AP283" s="3"/>
      <c r="AQ283" s="3"/>
      <c r="AR283" s="3"/>
      <c r="AS283" s="3"/>
    </row>
    <row r="284" spans="41:45" ht="14.25" x14ac:dyDescent="0.45">
      <c r="AO284" s="3"/>
      <c r="AP284" s="3"/>
      <c r="AQ284" s="3"/>
      <c r="AR284" s="3"/>
      <c r="AS284" s="3"/>
    </row>
    <row r="285" spans="41:45" ht="14.25" x14ac:dyDescent="0.45">
      <c r="AO285" s="3"/>
      <c r="AP285" s="3"/>
      <c r="AQ285" s="3"/>
      <c r="AR285" s="3"/>
      <c r="AS285" s="3"/>
    </row>
    <row r="286" spans="41:45" ht="14.25" x14ac:dyDescent="0.45">
      <c r="AO286" s="3"/>
      <c r="AP286" s="3"/>
      <c r="AQ286" s="3"/>
      <c r="AR286" s="3"/>
      <c r="AS286" s="3"/>
    </row>
    <row r="287" spans="41:45" ht="14.25" x14ac:dyDescent="0.45">
      <c r="AO287" s="3"/>
      <c r="AP287" s="3"/>
      <c r="AQ287" s="3"/>
      <c r="AR287" s="3"/>
      <c r="AS287" s="3"/>
    </row>
    <row r="288" spans="41:45" ht="14.25" x14ac:dyDescent="0.45">
      <c r="AO288" s="3"/>
      <c r="AP288" s="3"/>
      <c r="AQ288" s="3"/>
      <c r="AR288" s="3"/>
      <c r="AS288" s="3"/>
    </row>
    <row r="289" spans="41:45" ht="14.25" x14ac:dyDescent="0.45">
      <c r="AO289" s="3"/>
      <c r="AP289" s="3"/>
      <c r="AQ289" s="3"/>
      <c r="AR289" s="3"/>
      <c r="AS289" s="3"/>
    </row>
    <row r="290" spans="41:45" ht="14.25" x14ac:dyDescent="0.45">
      <c r="AO290" s="3"/>
      <c r="AP290" s="3"/>
      <c r="AQ290" s="3"/>
      <c r="AR290" s="3"/>
      <c r="AS290" s="3"/>
    </row>
    <row r="291" spans="41:45" ht="14.25" x14ac:dyDescent="0.45">
      <c r="AO291" s="3"/>
      <c r="AP291" s="3"/>
      <c r="AQ291" s="3"/>
      <c r="AR291" s="3"/>
      <c r="AS291" s="3"/>
    </row>
    <row r="292" spans="41:45" ht="14.25" x14ac:dyDescent="0.45">
      <c r="AO292" s="3"/>
      <c r="AP292" s="3"/>
      <c r="AQ292" s="3"/>
      <c r="AR292" s="3"/>
      <c r="AS292" s="3"/>
    </row>
    <row r="293" spans="41:45" ht="14.25" x14ac:dyDescent="0.45">
      <c r="AO293" s="3"/>
      <c r="AP293" s="3"/>
      <c r="AQ293" s="3"/>
      <c r="AR293" s="3"/>
      <c r="AS293" s="3"/>
    </row>
    <row r="294" spans="41:45" ht="14.25" x14ac:dyDescent="0.45">
      <c r="AO294" s="3"/>
      <c r="AP294" s="3"/>
      <c r="AQ294" s="3"/>
      <c r="AR294" s="3"/>
      <c r="AS294" s="3"/>
    </row>
    <row r="295" spans="41:45" ht="14.25" x14ac:dyDescent="0.45">
      <c r="AO295" s="3"/>
      <c r="AP295" s="3"/>
      <c r="AQ295" s="3"/>
      <c r="AR295" s="3"/>
      <c r="AS295" s="3"/>
    </row>
    <row r="296" spans="41:45" ht="14.25" x14ac:dyDescent="0.45">
      <c r="AO296" s="3"/>
      <c r="AP296" s="3"/>
      <c r="AQ296" s="3"/>
      <c r="AR296" s="3"/>
      <c r="AS296" s="3"/>
    </row>
    <row r="297" spans="41:45" ht="14.25" x14ac:dyDescent="0.45">
      <c r="AO297" s="3"/>
      <c r="AP297" s="3"/>
      <c r="AQ297" s="3"/>
      <c r="AR297" s="3"/>
      <c r="AS297" s="3"/>
    </row>
    <row r="298" spans="41:45" ht="14.25" x14ac:dyDescent="0.45">
      <c r="AO298" s="3"/>
      <c r="AP298" s="3"/>
      <c r="AQ298" s="3"/>
      <c r="AR298" s="3"/>
      <c r="AS298" s="3"/>
    </row>
    <row r="299" spans="41:45" ht="14.25" x14ac:dyDescent="0.45">
      <c r="AO299" s="3"/>
      <c r="AP299" s="3"/>
      <c r="AQ299" s="3"/>
      <c r="AR299" s="3"/>
      <c r="AS299" s="3"/>
    </row>
    <row r="300" spans="41:45" ht="14.25" x14ac:dyDescent="0.45">
      <c r="AO300" s="3"/>
      <c r="AP300" s="3"/>
      <c r="AQ300" s="3"/>
      <c r="AR300" s="3"/>
      <c r="AS300" s="3"/>
    </row>
    <row r="301" spans="41:45" ht="14.25" x14ac:dyDescent="0.45">
      <c r="AO301" s="3"/>
      <c r="AP301" s="3"/>
      <c r="AQ301" s="3"/>
      <c r="AR301" s="3"/>
      <c r="AS301" s="3"/>
    </row>
    <row r="302" spans="41:45" ht="14.25" x14ac:dyDescent="0.45">
      <c r="AO302" s="3"/>
      <c r="AP302" s="3"/>
      <c r="AQ302" s="3"/>
      <c r="AR302" s="3"/>
      <c r="AS302" s="3"/>
    </row>
    <row r="303" spans="41:45" ht="14.25" x14ac:dyDescent="0.45">
      <c r="AO303" s="3"/>
      <c r="AP303" s="3"/>
      <c r="AQ303" s="3"/>
      <c r="AR303" s="3"/>
      <c r="AS303" s="3"/>
    </row>
    <row r="304" spans="41:45" ht="14.25" x14ac:dyDescent="0.45">
      <c r="AO304" s="3"/>
      <c r="AP304" s="3"/>
      <c r="AQ304" s="3"/>
      <c r="AR304" s="3"/>
      <c r="AS304" s="3"/>
    </row>
    <row r="305" spans="41:45" ht="14.25" x14ac:dyDescent="0.45">
      <c r="AO305" s="3"/>
      <c r="AP305" s="3"/>
      <c r="AQ305" s="3"/>
      <c r="AR305" s="3"/>
      <c r="AS305" s="3"/>
    </row>
    <row r="306" spans="41:45" ht="14.25" x14ac:dyDescent="0.45">
      <c r="AO306" s="3"/>
      <c r="AP306" s="3"/>
      <c r="AQ306" s="3"/>
      <c r="AR306" s="3"/>
      <c r="AS306" s="3"/>
    </row>
    <row r="307" spans="41:45" ht="14.25" x14ac:dyDescent="0.45">
      <c r="AO307" s="3"/>
      <c r="AP307" s="3"/>
      <c r="AQ307" s="3"/>
      <c r="AR307" s="3"/>
      <c r="AS307" s="3"/>
    </row>
    <row r="308" spans="41:45" ht="14.25" x14ac:dyDescent="0.45">
      <c r="AO308" s="3"/>
      <c r="AP308" s="3"/>
      <c r="AQ308" s="3"/>
      <c r="AR308" s="3"/>
      <c r="AS308" s="3"/>
    </row>
    <row r="309" spans="41:45" ht="14.25" x14ac:dyDescent="0.45">
      <c r="AO309" s="3"/>
      <c r="AP309" s="3"/>
      <c r="AQ309" s="3"/>
      <c r="AR309" s="3"/>
      <c r="AS309" s="3"/>
    </row>
    <row r="310" spans="41:45" ht="14.25" x14ac:dyDescent="0.45">
      <c r="AO310" s="3"/>
      <c r="AP310" s="3"/>
      <c r="AQ310" s="3"/>
      <c r="AR310" s="3"/>
      <c r="AS310" s="3"/>
    </row>
    <row r="311" spans="41:45" ht="14.25" x14ac:dyDescent="0.45">
      <c r="AO311" s="3"/>
      <c r="AP311" s="3"/>
      <c r="AQ311" s="3"/>
      <c r="AR311" s="3"/>
      <c r="AS311" s="3"/>
    </row>
    <row r="312" spans="41:45" ht="14.25" x14ac:dyDescent="0.45">
      <c r="AO312" s="3"/>
      <c r="AP312" s="3"/>
      <c r="AQ312" s="3"/>
      <c r="AR312" s="3"/>
      <c r="AS312" s="3"/>
    </row>
    <row r="313" spans="41:45" ht="14.25" x14ac:dyDescent="0.45">
      <c r="AO313" s="3"/>
      <c r="AP313" s="3"/>
      <c r="AQ313" s="3"/>
      <c r="AR313" s="3"/>
      <c r="AS313" s="3"/>
    </row>
    <row r="314" spans="41:45" ht="14.25" x14ac:dyDescent="0.45">
      <c r="AO314" s="3"/>
      <c r="AP314" s="3"/>
      <c r="AQ314" s="3"/>
      <c r="AR314" s="3"/>
      <c r="AS314" s="3"/>
    </row>
    <row r="315" spans="41:45" ht="14.25" x14ac:dyDescent="0.45">
      <c r="AO315" s="3"/>
      <c r="AP315" s="3"/>
      <c r="AQ315" s="3"/>
      <c r="AR315" s="3"/>
      <c r="AS315" s="3"/>
    </row>
    <row r="316" spans="41:45" ht="14.25" x14ac:dyDescent="0.45">
      <c r="AO316" s="3"/>
      <c r="AP316" s="3"/>
      <c r="AQ316" s="3"/>
      <c r="AR316" s="3"/>
      <c r="AS316" s="3"/>
    </row>
    <row r="317" spans="41:45" ht="14.25" x14ac:dyDescent="0.45">
      <c r="AO317" s="3"/>
      <c r="AP317" s="3"/>
      <c r="AQ317" s="3"/>
      <c r="AR317" s="3"/>
      <c r="AS317" s="3"/>
    </row>
    <row r="318" spans="41:45" ht="14.25" x14ac:dyDescent="0.45">
      <c r="AO318" s="3"/>
      <c r="AP318" s="3"/>
      <c r="AQ318" s="3"/>
      <c r="AR318" s="3"/>
      <c r="AS318" s="3"/>
    </row>
    <row r="319" spans="41:45" ht="14.25" x14ac:dyDescent="0.45">
      <c r="AO319" s="3"/>
      <c r="AP319" s="3"/>
      <c r="AQ319" s="3"/>
      <c r="AR319" s="3"/>
      <c r="AS319" s="3"/>
    </row>
    <row r="320" spans="41:45" ht="14.25" x14ac:dyDescent="0.45">
      <c r="AO320" s="3"/>
      <c r="AP320" s="3"/>
      <c r="AQ320" s="3"/>
      <c r="AR320" s="3"/>
      <c r="AS320" s="3"/>
    </row>
    <row r="321" spans="41:45" ht="14.25" x14ac:dyDescent="0.45">
      <c r="AO321" s="3"/>
      <c r="AP321" s="3"/>
      <c r="AQ321" s="3"/>
      <c r="AR321" s="3"/>
      <c r="AS321" s="3"/>
    </row>
    <row r="322" spans="41:45" ht="14.25" x14ac:dyDescent="0.45">
      <c r="AO322" s="3"/>
      <c r="AP322" s="3"/>
      <c r="AQ322" s="3"/>
      <c r="AR322" s="3"/>
      <c r="AS322" s="3"/>
    </row>
    <row r="323" spans="41:45" ht="14.25" x14ac:dyDescent="0.45">
      <c r="AO323" s="3"/>
      <c r="AP323" s="3"/>
      <c r="AQ323" s="3"/>
      <c r="AR323" s="3"/>
      <c r="AS323" s="3"/>
    </row>
    <row r="324" spans="41:45" ht="14.25" x14ac:dyDescent="0.45">
      <c r="AO324" s="3"/>
      <c r="AP324" s="3"/>
      <c r="AQ324" s="3"/>
      <c r="AR324" s="3"/>
      <c r="AS324" s="3"/>
    </row>
    <row r="325" spans="41:45" ht="14.25" x14ac:dyDescent="0.45">
      <c r="AO325" s="3"/>
      <c r="AP325" s="3"/>
      <c r="AQ325" s="3"/>
      <c r="AR325" s="3"/>
      <c r="AS325" s="3"/>
    </row>
    <row r="326" spans="41:45" ht="14.25" x14ac:dyDescent="0.45">
      <c r="AO326" s="3"/>
      <c r="AP326" s="3"/>
      <c r="AQ326" s="3"/>
      <c r="AR326" s="3"/>
      <c r="AS326" s="3"/>
    </row>
    <row r="327" spans="41:45" ht="14.25" x14ac:dyDescent="0.45">
      <c r="AO327" s="3"/>
      <c r="AP327" s="3"/>
      <c r="AQ327" s="3"/>
      <c r="AR327" s="3"/>
      <c r="AS327" s="3"/>
    </row>
    <row r="328" spans="41:45" ht="14.25" x14ac:dyDescent="0.45">
      <c r="AO328" s="3"/>
      <c r="AP328" s="3"/>
      <c r="AQ328" s="3"/>
      <c r="AR328" s="3"/>
      <c r="AS328" s="3"/>
    </row>
    <row r="329" spans="41:45" ht="14.25" x14ac:dyDescent="0.45">
      <c r="AO329" s="3"/>
      <c r="AP329" s="3"/>
      <c r="AQ329" s="3"/>
      <c r="AR329" s="3"/>
      <c r="AS329" s="3"/>
    </row>
    <row r="330" spans="41:45" ht="14.25" x14ac:dyDescent="0.45">
      <c r="AO330" s="3"/>
      <c r="AP330" s="3"/>
      <c r="AQ330" s="3"/>
      <c r="AR330" s="3"/>
      <c r="AS330" s="3"/>
    </row>
    <row r="331" spans="41:45" ht="14.25" x14ac:dyDescent="0.45">
      <c r="AO331" s="3"/>
      <c r="AP331" s="3"/>
      <c r="AQ331" s="3"/>
      <c r="AR331" s="3"/>
      <c r="AS331" s="3"/>
    </row>
    <row r="332" spans="41:45" ht="14.25" x14ac:dyDescent="0.45">
      <c r="AO332" s="3"/>
      <c r="AP332" s="3"/>
      <c r="AQ332" s="3"/>
      <c r="AR332" s="3"/>
      <c r="AS332" s="3"/>
    </row>
    <row r="333" spans="41:45" ht="14.25" x14ac:dyDescent="0.45">
      <c r="AO333" s="3"/>
      <c r="AP333" s="3"/>
      <c r="AQ333" s="3"/>
      <c r="AR333" s="3"/>
      <c r="AS333" s="3"/>
    </row>
    <row r="334" spans="41:45" ht="14.25" x14ac:dyDescent="0.45">
      <c r="AO334" s="3"/>
      <c r="AP334" s="3"/>
      <c r="AQ334" s="3"/>
      <c r="AR334" s="3"/>
      <c r="AS334" s="3"/>
    </row>
    <row r="335" spans="41:45" ht="14.25" x14ac:dyDescent="0.45">
      <c r="AO335" s="3"/>
      <c r="AP335" s="3"/>
      <c r="AQ335" s="3"/>
      <c r="AR335" s="3"/>
      <c r="AS335" s="3"/>
    </row>
    <row r="336" spans="41:45" ht="14.25" x14ac:dyDescent="0.45">
      <c r="AO336" s="3"/>
      <c r="AP336" s="3"/>
      <c r="AQ336" s="3"/>
      <c r="AR336" s="3"/>
      <c r="AS336" s="3"/>
    </row>
    <row r="337" spans="41:45" ht="14.25" x14ac:dyDescent="0.45">
      <c r="AO337" s="3"/>
      <c r="AP337" s="3"/>
      <c r="AQ337" s="3"/>
      <c r="AR337" s="3"/>
      <c r="AS337" s="3"/>
    </row>
    <row r="338" spans="41:45" ht="14.25" x14ac:dyDescent="0.45">
      <c r="AO338" s="3"/>
      <c r="AP338" s="3"/>
      <c r="AQ338" s="3"/>
      <c r="AR338" s="3"/>
      <c r="AS338" s="3"/>
    </row>
    <row r="339" spans="41:45" ht="14.25" x14ac:dyDescent="0.45">
      <c r="AO339" s="3"/>
      <c r="AP339" s="3"/>
      <c r="AQ339" s="3"/>
      <c r="AR339" s="3"/>
      <c r="AS339" s="3"/>
    </row>
    <row r="340" spans="41:45" ht="14.25" x14ac:dyDescent="0.45">
      <c r="AO340" s="3"/>
      <c r="AP340" s="3"/>
      <c r="AQ340" s="3"/>
      <c r="AR340" s="3"/>
      <c r="AS340" s="3"/>
    </row>
    <row r="341" spans="41:45" ht="14.25" x14ac:dyDescent="0.45">
      <c r="AO341" s="3"/>
      <c r="AP341" s="3"/>
      <c r="AQ341" s="3"/>
      <c r="AR341" s="3"/>
      <c r="AS341" s="3"/>
    </row>
    <row r="342" spans="41:45" ht="14.25" x14ac:dyDescent="0.45">
      <c r="AO342" s="3"/>
      <c r="AP342" s="3"/>
      <c r="AQ342" s="3"/>
      <c r="AR342" s="3"/>
      <c r="AS342" s="3"/>
    </row>
    <row r="343" spans="41:45" ht="14.25" x14ac:dyDescent="0.45">
      <c r="AO343" s="3"/>
      <c r="AP343" s="3"/>
      <c r="AQ343" s="3"/>
      <c r="AR343" s="3"/>
      <c r="AS343" s="3"/>
    </row>
    <row r="344" spans="41:45" ht="14.25" x14ac:dyDescent="0.45">
      <c r="AO344" s="3"/>
      <c r="AP344" s="3"/>
      <c r="AQ344" s="3"/>
      <c r="AR344" s="3"/>
      <c r="AS344" s="3"/>
    </row>
    <row r="345" spans="41:45" ht="14.25" x14ac:dyDescent="0.45">
      <c r="AO345" s="3"/>
      <c r="AP345" s="3"/>
      <c r="AQ345" s="3"/>
      <c r="AR345" s="3"/>
      <c r="AS345" s="3"/>
    </row>
    <row r="346" spans="41:45" ht="14.25" x14ac:dyDescent="0.45">
      <c r="AO346" s="3"/>
      <c r="AP346" s="3"/>
      <c r="AQ346" s="3"/>
      <c r="AR346" s="3"/>
      <c r="AS346" s="3"/>
    </row>
    <row r="347" spans="41:45" ht="14.25" x14ac:dyDescent="0.45">
      <c r="AO347" s="3"/>
      <c r="AP347" s="3"/>
      <c r="AQ347" s="3"/>
      <c r="AR347" s="3"/>
      <c r="AS347" s="3"/>
    </row>
    <row r="348" spans="41:45" ht="14.25" x14ac:dyDescent="0.45">
      <c r="AO348" s="3"/>
      <c r="AP348" s="3"/>
      <c r="AQ348" s="3"/>
      <c r="AR348" s="3"/>
      <c r="AS348" s="3"/>
    </row>
    <row r="349" spans="41:45" ht="14.25" x14ac:dyDescent="0.45">
      <c r="AO349" s="3"/>
      <c r="AP349" s="3"/>
      <c r="AQ349" s="3"/>
      <c r="AR349" s="3"/>
      <c r="AS349" s="3"/>
    </row>
    <row r="350" spans="41:45" ht="14.25" x14ac:dyDescent="0.45">
      <c r="AO350" s="3"/>
      <c r="AP350" s="3"/>
      <c r="AQ350" s="3"/>
      <c r="AR350" s="3"/>
      <c r="AS350" s="3"/>
    </row>
    <row r="351" spans="41:45" ht="14.25" x14ac:dyDescent="0.45">
      <c r="AO351" s="3"/>
      <c r="AP351" s="3"/>
      <c r="AQ351" s="3"/>
      <c r="AR351" s="3"/>
      <c r="AS351" s="3"/>
    </row>
    <row r="352" spans="41:45" ht="14.25" x14ac:dyDescent="0.45">
      <c r="AO352" s="3"/>
      <c r="AP352" s="3"/>
      <c r="AQ352" s="3"/>
      <c r="AR352" s="3"/>
      <c r="AS352" s="3"/>
    </row>
    <row r="353" spans="41:45" ht="14.25" x14ac:dyDescent="0.45">
      <c r="AO353" s="3"/>
      <c r="AP353" s="3"/>
      <c r="AQ353" s="3"/>
      <c r="AR353" s="3"/>
      <c r="AS353" s="3"/>
    </row>
    <row r="354" spans="41:45" ht="14.25" x14ac:dyDescent="0.45">
      <c r="AO354" s="3"/>
      <c r="AP354" s="3"/>
      <c r="AQ354" s="3"/>
      <c r="AR354" s="3"/>
      <c r="AS354" s="3"/>
    </row>
    <row r="355" spans="41:45" ht="14.25" x14ac:dyDescent="0.45">
      <c r="AO355" s="3"/>
      <c r="AP355" s="3"/>
      <c r="AQ355" s="3"/>
      <c r="AR355" s="3"/>
      <c r="AS355" s="3"/>
    </row>
    <row r="356" spans="41:45" ht="14.25" x14ac:dyDescent="0.45">
      <c r="AO356" s="3"/>
      <c r="AP356" s="3"/>
      <c r="AQ356" s="3"/>
      <c r="AR356" s="3"/>
      <c r="AS356" s="3"/>
    </row>
    <row r="357" spans="41:45" ht="14.25" x14ac:dyDescent="0.45">
      <c r="AO357" s="3"/>
      <c r="AP357" s="3"/>
      <c r="AQ357" s="3"/>
      <c r="AR357" s="3"/>
      <c r="AS357" s="3"/>
    </row>
    <row r="358" spans="41:45" ht="14.25" x14ac:dyDescent="0.45">
      <c r="AO358" s="3"/>
      <c r="AP358" s="3"/>
      <c r="AQ358" s="3"/>
      <c r="AR358" s="3"/>
      <c r="AS358" s="3"/>
    </row>
    <row r="359" spans="41:45" ht="14.25" x14ac:dyDescent="0.45">
      <c r="AO359" s="3"/>
      <c r="AP359" s="3"/>
      <c r="AQ359" s="3"/>
      <c r="AR359" s="3"/>
      <c r="AS359" s="3"/>
    </row>
    <row r="360" spans="41:45" ht="14.25" x14ac:dyDescent="0.45">
      <c r="AO360" s="3"/>
      <c r="AP360" s="3"/>
      <c r="AQ360" s="3"/>
      <c r="AR360" s="3"/>
      <c r="AS360" s="3"/>
    </row>
    <row r="361" spans="41:45" ht="14.25" x14ac:dyDescent="0.45">
      <c r="AO361" s="3"/>
      <c r="AP361" s="3"/>
      <c r="AQ361" s="3"/>
      <c r="AR361" s="3"/>
      <c r="AS361" s="3"/>
    </row>
    <row r="362" spans="41:45" ht="14.25" x14ac:dyDescent="0.45">
      <c r="AO362" s="3"/>
      <c r="AP362" s="3"/>
      <c r="AQ362" s="3"/>
      <c r="AR362" s="3"/>
      <c r="AS362" s="3"/>
    </row>
    <row r="363" spans="41:45" ht="14.25" x14ac:dyDescent="0.45">
      <c r="AO363" s="3"/>
      <c r="AP363" s="3"/>
      <c r="AQ363" s="3"/>
      <c r="AR363" s="3"/>
      <c r="AS363" s="3"/>
    </row>
    <row r="364" spans="41:45" ht="14.25" x14ac:dyDescent="0.45">
      <c r="AO364" s="3"/>
      <c r="AP364" s="3"/>
      <c r="AQ364" s="3"/>
      <c r="AR364" s="3"/>
      <c r="AS364" s="3"/>
    </row>
    <row r="365" spans="41:45" ht="14.25" x14ac:dyDescent="0.45">
      <c r="AO365" s="3"/>
      <c r="AP365" s="3"/>
      <c r="AQ365" s="3"/>
      <c r="AR365" s="3"/>
      <c r="AS365" s="3"/>
    </row>
    <row r="366" spans="41:45" ht="14.25" x14ac:dyDescent="0.45">
      <c r="AO366" s="3"/>
      <c r="AP366" s="3"/>
      <c r="AQ366" s="3"/>
      <c r="AR366" s="3"/>
      <c r="AS366" s="3"/>
    </row>
    <row r="367" spans="41:45" ht="14.25" x14ac:dyDescent="0.45">
      <c r="AO367" s="3"/>
      <c r="AP367" s="3"/>
      <c r="AQ367" s="3"/>
      <c r="AR367" s="3"/>
      <c r="AS367" s="3"/>
    </row>
    <row r="368" spans="41:45" ht="14.25" x14ac:dyDescent="0.45">
      <c r="AO368" s="3"/>
      <c r="AP368" s="3"/>
      <c r="AQ368" s="3"/>
      <c r="AR368" s="3"/>
      <c r="AS368" s="3"/>
    </row>
    <row r="369" spans="41:45" ht="14.25" x14ac:dyDescent="0.45">
      <c r="AO369" s="3"/>
      <c r="AP369" s="3"/>
      <c r="AQ369" s="3"/>
      <c r="AR369" s="3"/>
      <c r="AS369" s="3"/>
    </row>
    <row r="370" spans="41:45" ht="14.25" x14ac:dyDescent="0.45">
      <c r="AO370" s="3"/>
      <c r="AP370" s="3"/>
      <c r="AQ370" s="3"/>
      <c r="AR370" s="3"/>
      <c r="AS370" s="3"/>
    </row>
    <row r="371" spans="41:45" ht="14.25" x14ac:dyDescent="0.45">
      <c r="AO371" s="3"/>
      <c r="AP371" s="3"/>
      <c r="AQ371" s="3"/>
      <c r="AR371" s="3"/>
      <c r="AS371" s="3"/>
    </row>
    <row r="372" spans="41:45" ht="14.25" x14ac:dyDescent="0.45">
      <c r="AO372" s="3"/>
      <c r="AP372" s="3"/>
      <c r="AQ372" s="3"/>
      <c r="AR372" s="3"/>
      <c r="AS372" s="3"/>
    </row>
    <row r="373" spans="41:45" ht="14.25" x14ac:dyDescent="0.45">
      <c r="AO373" s="3"/>
      <c r="AP373" s="3"/>
      <c r="AQ373" s="3"/>
      <c r="AR373" s="3"/>
      <c r="AS373" s="3"/>
    </row>
    <row r="374" spans="41:45" ht="14.25" x14ac:dyDescent="0.45">
      <c r="AO374" s="3"/>
      <c r="AP374" s="3"/>
      <c r="AQ374" s="3"/>
      <c r="AR374" s="3"/>
      <c r="AS374" s="3"/>
    </row>
    <row r="375" spans="41:45" ht="14.25" x14ac:dyDescent="0.45">
      <c r="AO375" s="3"/>
      <c r="AP375" s="3"/>
      <c r="AQ375" s="3"/>
      <c r="AR375" s="3"/>
      <c r="AS375" s="3"/>
    </row>
    <row r="376" spans="41:45" ht="14.25" x14ac:dyDescent="0.45">
      <c r="AO376" s="3"/>
      <c r="AP376" s="3"/>
      <c r="AQ376" s="3"/>
      <c r="AR376" s="3"/>
      <c r="AS376" s="3"/>
    </row>
    <row r="377" spans="41:45" ht="14.25" x14ac:dyDescent="0.45">
      <c r="AO377" s="3"/>
      <c r="AP377" s="3"/>
      <c r="AQ377" s="3"/>
      <c r="AR377" s="3"/>
      <c r="AS377" s="3"/>
    </row>
    <row r="378" spans="41:45" ht="14.25" x14ac:dyDescent="0.45">
      <c r="AO378" s="3"/>
      <c r="AP378" s="3"/>
      <c r="AQ378" s="3"/>
      <c r="AR378" s="3"/>
      <c r="AS378" s="3"/>
    </row>
    <row r="379" spans="41:45" ht="14.25" x14ac:dyDescent="0.45">
      <c r="AO379" s="3"/>
      <c r="AP379" s="3"/>
      <c r="AQ379" s="3"/>
      <c r="AR379" s="3"/>
      <c r="AS379" s="3"/>
    </row>
    <row r="380" spans="41:45" ht="14.25" x14ac:dyDescent="0.45">
      <c r="AO380" s="3"/>
      <c r="AP380" s="3"/>
      <c r="AQ380" s="3"/>
      <c r="AR380" s="3"/>
      <c r="AS380" s="3"/>
    </row>
    <row r="381" spans="41:45" ht="14.25" x14ac:dyDescent="0.45">
      <c r="AO381" s="3"/>
      <c r="AP381" s="3"/>
      <c r="AQ381" s="3"/>
      <c r="AR381" s="3"/>
      <c r="AS381" s="3"/>
    </row>
    <row r="382" spans="41:45" ht="14.25" x14ac:dyDescent="0.45">
      <c r="AO382" s="3"/>
      <c r="AP382" s="3"/>
      <c r="AQ382" s="3"/>
      <c r="AR382" s="3"/>
      <c r="AS382" s="3"/>
    </row>
    <row r="383" spans="41:45" ht="14.25" x14ac:dyDescent="0.45">
      <c r="AO383" s="3"/>
      <c r="AP383" s="3"/>
      <c r="AQ383" s="3"/>
      <c r="AR383" s="3"/>
      <c r="AS383" s="3"/>
    </row>
    <row r="384" spans="41:45" ht="14.25" x14ac:dyDescent="0.45">
      <c r="AO384" s="3"/>
      <c r="AP384" s="3"/>
      <c r="AQ384" s="3"/>
      <c r="AR384" s="3"/>
      <c r="AS384" s="3"/>
    </row>
    <row r="385" spans="41:45" ht="14.25" x14ac:dyDescent="0.45">
      <c r="AO385" s="3"/>
      <c r="AP385" s="3"/>
      <c r="AQ385" s="3"/>
      <c r="AR385" s="3"/>
      <c r="AS385" s="3"/>
    </row>
    <row r="386" spans="41:45" ht="14.25" x14ac:dyDescent="0.45">
      <c r="AO386" s="3"/>
      <c r="AP386" s="3"/>
      <c r="AQ386" s="3"/>
      <c r="AR386" s="3"/>
      <c r="AS386" s="3"/>
    </row>
    <row r="387" spans="41:45" ht="14.25" x14ac:dyDescent="0.45">
      <c r="AO387" s="3"/>
      <c r="AP387" s="3"/>
      <c r="AQ387" s="3"/>
      <c r="AR387" s="3"/>
      <c r="AS387" s="3"/>
    </row>
    <row r="388" spans="41:45" ht="14.25" x14ac:dyDescent="0.45">
      <c r="AO388" s="3"/>
      <c r="AP388" s="3"/>
      <c r="AQ388" s="3"/>
      <c r="AR388" s="3"/>
      <c r="AS388" s="3"/>
    </row>
    <row r="389" spans="41:45" ht="14.25" x14ac:dyDescent="0.45">
      <c r="AO389" s="3"/>
      <c r="AP389" s="3"/>
      <c r="AQ389" s="3"/>
      <c r="AR389" s="3"/>
      <c r="AS389" s="3"/>
    </row>
    <row r="390" spans="41:45" ht="14.25" x14ac:dyDescent="0.45">
      <c r="AO390" s="3"/>
      <c r="AP390" s="3"/>
      <c r="AQ390" s="3"/>
      <c r="AR390" s="3"/>
      <c r="AS390" s="3"/>
    </row>
    <row r="391" spans="41:45" ht="14.25" x14ac:dyDescent="0.45">
      <c r="AO391" s="3"/>
      <c r="AP391" s="3"/>
      <c r="AQ391" s="3"/>
      <c r="AR391" s="3"/>
      <c r="AS391" s="3"/>
    </row>
    <row r="392" spans="41:45" ht="14.25" x14ac:dyDescent="0.45">
      <c r="AO392" s="3"/>
      <c r="AP392" s="3"/>
      <c r="AQ392" s="3"/>
      <c r="AR392" s="3"/>
      <c r="AS392" s="3"/>
    </row>
    <row r="393" spans="41:45" ht="14.25" x14ac:dyDescent="0.45">
      <c r="AO393" s="3"/>
      <c r="AP393" s="3"/>
      <c r="AQ393" s="3"/>
      <c r="AR393" s="3"/>
      <c r="AS393" s="3"/>
    </row>
    <row r="394" spans="41:45" ht="14.25" x14ac:dyDescent="0.45">
      <c r="AO394" s="3"/>
      <c r="AP394" s="3"/>
      <c r="AQ394" s="3"/>
      <c r="AR394" s="3"/>
      <c r="AS394" s="3"/>
    </row>
    <row r="395" spans="41:45" ht="14.25" x14ac:dyDescent="0.45">
      <c r="AO395" s="3"/>
      <c r="AP395" s="3"/>
      <c r="AQ395" s="3"/>
      <c r="AR395" s="3"/>
      <c r="AS395" s="3"/>
    </row>
    <row r="396" spans="41:45" ht="14.25" x14ac:dyDescent="0.45">
      <c r="AO396" s="3"/>
      <c r="AP396" s="3"/>
      <c r="AQ396" s="3"/>
      <c r="AR396" s="3"/>
      <c r="AS396" s="3"/>
    </row>
    <row r="397" spans="41:45" ht="14.25" x14ac:dyDescent="0.45">
      <c r="AO397" s="3"/>
      <c r="AP397" s="3"/>
      <c r="AQ397" s="3"/>
      <c r="AR397" s="3"/>
      <c r="AS397" s="3"/>
    </row>
    <row r="398" spans="41:45" ht="14.25" x14ac:dyDescent="0.45">
      <c r="AO398" s="3"/>
      <c r="AP398" s="3"/>
      <c r="AQ398" s="3"/>
      <c r="AR398" s="3"/>
      <c r="AS398" s="3"/>
    </row>
    <row r="399" spans="41:45" ht="14.25" x14ac:dyDescent="0.45">
      <c r="AO399" s="3"/>
      <c r="AP399" s="3"/>
      <c r="AQ399" s="3"/>
      <c r="AR399" s="3"/>
      <c r="AS399" s="3"/>
    </row>
    <row r="400" spans="41:45" ht="14.25" x14ac:dyDescent="0.45">
      <c r="AO400" s="3"/>
      <c r="AP400" s="3"/>
      <c r="AQ400" s="3"/>
      <c r="AR400" s="3"/>
      <c r="AS400" s="3"/>
    </row>
    <row r="401" spans="41:45" ht="14.25" x14ac:dyDescent="0.45">
      <c r="AO401" s="3"/>
      <c r="AP401" s="3"/>
      <c r="AQ401" s="3"/>
      <c r="AR401" s="3"/>
      <c r="AS401" s="3"/>
    </row>
    <row r="402" spans="41:45" ht="14.25" x14ac:dyDescent="0.45">
      <c r="AO402" s="3"/>
      <c r="AP402" s="3"/>
      <c r="AQ402" s="3"/>
      <c r="AR402" s="3"/>
      <c r="AS402" s="3"/>
    </row>
    <row r="403" spans="41:45" ht="14.25" x14ac:dyDescent="0.45">
      <c r="AO403" s="3"/>
      <c r="AP403" s="3"/>
      <c r="AQ403" s="3"/>
      <c r="AR403" s="3"/>
      <c r="AS403" s="3"/>
    </row>
    <row r="404" spans="41:45" ht="14.25" x14ac:dyDescent="0.45">
      <c r="AO404" s="3"/>
      <c r="AP404" s="3"/>
      <c r="AQ404" s="3"/>
      <c r="AR404" s="3"/>
      <c r="AS404" s="3"/>
    </row>
    <row r="405" spans="41:45" ht="14.25" x14ac:dyDescent="0.45">
      <c r="AO405" s="3"/>
      <c r="AP405" s="3"/>
      <c r="AQ405" s="3"/>
      <c r="AR405" s="3"/>
      <c r="AS405" s="3"/>
    </row>
    <row r="406" spans="41:45" ht="14.25" x14ac:dyDescent="0.45">
      <c r="AO406" s="3"/>
      <c r="AP406" s="3"/>
      <c r="AQ406" s="3"/>
      <c r="AR406" s="3"/>
      <c r="AS406" s="3"/>
    </row>
    <row r="407" spans="41:45" ht="14.25" x14ac:dyDescent="0.45">
      <c r="AO407" s="3"/>
      <c r="AP407" s="3"/>
      <c r="AQ407" s="3"/>
      <c r="AR407" s="3"/>
      <c r="AS407" s="3"/>
    </row>
    <row r="408" spans="41:45" ht="14.25" x14ac:dyDescent="0.45">
      <c r="AO408" s="3"/>
      <c r="AP408" s="3"/>
      <c r="AQ408" s="3"/>
      <c r="AR408" s="3"/>
      <c r="AS408" s="3"/>
    </row>
    <row r="409" spans="41:45" ht="14.25" x14ac:dyDescent="0.45">
      <c r="AO409" s="3"/>
      <c r="AP409" s="3"/>
      <c r="AQ409" s="3"/>
      <c r="AR409" s="3"/>
      <c r="AS409" s="3"/>
    </row>
    <row r="410" spans="41:45" ht="14.25" x14ac:dyDescent="0.45">
      <c r="AO410" s="3"/>
      <c r="AP410" s="3"/>
      <c r="AQ410" s="3"/>
      <c r="AR410" s="3"/>
      <c r="AS410" s="3"/>
    </row>
    <row r="411" spans="41:45" ht="14.25" x14ac:dyDescent="0.45">
      <c r="AO411" s="3"/>
      <c r="AP411" s="3"/>
      <c r="AQ411" s="3"/>
      <c r="AR411" s="3"/>
      <c r="AS411" s="3"/>
    </row>
    <row r="412" spans="41:45" ht="14.25" x14ac:dyDescent="0.45">
      <c r="AO412" s="3"/>
      <c r="AP412" s="3"/>
      <c r="AQ412" s="3"/>
      <c r="AR412" s="3"/>
      <c r="AS412" s="3"/>
    </row>
    <row r="413" spans="41:45" ht="14.25" x14ac:dyDescent="0.45">
      <c r="AO413" s="3"/>
      <c r="AP413" s="3"/>
      <c r="AQ413" s="3"/>
      <c r="AR413" s="3"/>
      <c r="AS413" s="3"/>
    </row>
    <row r="414" spans="41:45" ht="14.25" x14ac:dyDescent="0.45">
      <c r="AO414" s="3"/>
      <c r="AP414" s="3"/>
      <c r="AQ414" s="3"/>
      <c r="AR414" s="3"/>
      <c r="AS414" s="3"/>
    </row>
    <row r="415" spans="41:45" ht="14.25" x14ac:dyDescent="0.45">
      <c r="AO415" s="3"/>
      <c r="AP415" s="3"/>
      <c r="AQ415" s="3"/>
      <c r="AR415" s="3"/>
      <c r="AS415" s="3"/>
    </row>
    <row r="416" spans="41:45" ht="14.25" x14ac:dyDescent="0.45">
      <c r="AO416" s="3"/>
      <c r="AP416" s="3"/>
      <c r="AQ416" s="3"/>
      <c r="AR416" s="3"/>
      <c r="AS416" s="3"/>
    </row>
    <row r="417" spans="41:45" ht="14.25" x14ac:dyDescent="0.45">
      <c r="AO417" s="3"/>
      <c r="AP417" s="3"/>
      <c r="AQ417" s="3"/>
      <c r="AR417" s="3"/>
      <c r="AS417" s="3"/>
    </row>
    <row r="418" spans="41:45" ht="14.25" x14ac:dyDescent="0.45">
      <c r="AO418" s="3"/>
      <c r="AP418" s="3"/>
      <c r="AQ418" s="3"/>
      <c r="AR418" s="3"/>
      <c r="AS418" s="3"/>
    </row>
    <row r="419" spans="41:45" ht="14.25" x14ac:dyDescent="0.45">
      <c r="AO419" s="3"/>
      <c r="AP419" s="3"/>
      <c r="AQ419" s="3"/>
      <c r="AR419" s="3"/>
      <c r="AS419" s="3"/>
    </row>
    <row r="420" spans="41:45" ht="14.25" x14ac:dyDescent="0.45">
      <c r="AO420" s="3"/>
      <c r="AP420" s="3"/>
      <c r="AQ420" s="3"/>
      <c r="AR420" s="3"/>
      <c r="AS420" s="3"/>
    </row>
    <row r="421" spans="41:45" ht="14.25" x14ac:dyDescent="0.45">
      <c r="AO421" s="3"/>
      <c r="AP421" s="3"/>
      <c r="AQ421" s="3"/>
      <c r="AR421" s="3"/>
      <c r="AS421" s="3"/>
    </row>
    <row r="422" spans="41:45" ht="14.25" x14ac:dyDescent="0.45">
      <c r="AO422" s="3"/>
      <c r="AP422" s="3"/>
      <c r="AQ422" s="3"/>
      <c r="AR422" s="3"/>
      <c r="AS422" s="3"/>
    </row>
    <row r="423" spans="41:45" ht="14.25" x14ac:dyDescent="0.45">
      <c r="AO423" s="3"/>
      <c r="AP423" s="3"/>
      <c r="AQ423" s="3"/>
      <c r="AR423" s="3"/>
      <c r="AS423" s="3"/>
    </row>
    <row r="424" spans="41:45" ht="14.25" x14ac:dyDescent="0.45">
      <c r="AO424" s="3"/>
      <c r="AP424" s="3"/>
      <c r="AQ424" s="3"/>
      <c r="AR424" s="3"/>
      <c r="AS424" s="3"/>
    </row>
    <row r="425" spans="41:45" ht="14.25" x14ac:dyDescent="0.45">
      <c r="AO425" s="3"/>
      <c r="AP425" s="3"/>
      <c r="AQ425" s="3"/>
      <c r="AR425" s="3"/>
      <c r="AS425" s="3"/>
    </row>
    <row r="426" spans="41:45" ht="14.25" x14ac:dyDescent="0.45">
      <c r="AO426" s="3"/>
      <c r="AP426" s="3"/>
      <c r="AQ426" s="3"/>
      <c r="AR426" s="3"/>
      <c r="AS426" s="3"/>
    </row>
    <row r="427" spans="41:45" ht="14.25" x14ac:dyDescent="0.45">
      <c r="AO427" s="3"/>
      <c r="AP427" s="3"/>
      <c r="AQ427" s="3"/>
      <c r="AR427" s="3"/>
      <c r="AS427" s="3"/>
    </row>
    <row r="428" spans="41:45" ht="14.25" x14ac:dyDescent="0.45">
      <c r="AO428" s="3"/>
      <c r="AP428" s="3"/>
      <c r="AQ428" s="3"/>
      <c r="AR428" s="3"/>
      <c r="AS428" s="3"/>
    </row>
    <row r="429" spans="41:45" ht="14.25" x14ac:dyDescent="0.45">
      <c r="AO429" s="3"/>
      <c r="AP429" s="3"/>
      <c r="AQ429" s="3"/>
      <c r="AR429" s="3"/>
      <c r="AS429" s="3"/>
    </row>
    <row r="430" spans="41:45" ht="14.25" x14ac:dyDescent="0.45">
      <c r="AO430" s="3"/>
      <c r="AP430" s="3"/>
      <c r="AQ430" s="3"/>
      <c r="AR430" s="3"/>
      <c r="AS430" s="3"/>
    </row>
    <row r="431" spans="41:45" ht="14.25" x14ac:dyDescent="0.45">
      <c r="AO431" s="3"/>
      <c r="AP431" s="3"/>
      <c r="AQ431" s="3"/>
      <c r="AR431" s="3"/>
      <c r="AS431" s="3"/>
    </row>
    <row r="432" spans="41:45" ht="14.25" x14ac:dyDescent="0.45">
      <c r="AO432" s="3"/>
      <c r="AP432" s="3"/>
      <c r="AQ432" s="3"/>
      <c r="AR432" s="3"/>
      <c r="AS432" s="3"/>
    </row>
    <row r="433" spans="41:45" ht="14.25" x14ac:dyDescent="0.45">
      <c r="AO433" s="3"/>
      <c r="AP433" s="3"/>
      <c r="AQ433" s="3"/>
      <c r="AR433" s="3"/>
      <c r="AS433" s="3"/>
    </row>
    <row r="434" spans="41:45" ht="14.25" x14ac:dyDescent="0.45">
      <c r="AO434" s="3"/>
      <c r="AP434" s="3"/>
      <c r="AQ434" s="3"/>
      <c r="AR434" s="3"/>
      <c r="AS434" s="3"/>
    </row>
    <row r="435" spans="41:45" ht="14.25" x14ac:dyDescent="0.45">
      <c r="AO435" s="3"/>
      <c r="AP435" s="3"/>
      <c r="AQ435" s="3"/>
      <c r="AR435" s="3"/>
      <c r="AS435" s="3"/>
    </row>
    <row r="436" spans="41:45" ht="14.25" x14ac:dyDescent="0.45">
      <c r="AO436" s="3"/>
      <c r="AP436" s="3"/>
      <c r="AQ436" s="3"/>
      <c r="AR436" s="3"/>
      <c r="AS436" s="3"/>
    </row>
    <row r="437" spans="41:45" ht="14.25" x14ac:dyDescent="0.45">
      <c r="AO437" s="3"/>
      <c r="AP437" s="3"/>
      <c r="AQ437" s="3"/>
      <c r="AR437" s="3"/>
      <c r="AS437" s="3"/>
    </row>
    <row r="438" spans="41:45" ht="14.25" x14ac:dyDescent="0.45">
      <c r="AO438" s="3"/>
      <c r="AP438" s="3"/>
      <c r="AQ438" s="3"/>
      <c r="AR438" s="3"/>
      <c r="AS438" s="3"/>
    </row>
    <row r="439" spans="41:45" ht="14.25" x14ac:dyDescent="0.45">
      <c r="AO439" s="3"/>
      <c r="AP439" s="3"/>
      <c r="AQ439" s="3"/>
      <c r="AR439" s="3"/>
      <c r="AS439" s="3"/>
    </row>
    <row r="440" spans="41:45" ht="14.25" x14ac:dyDescent="0.45">
      <c r="AO440" s="3"/>
      <c r="AP440" s="3"/>
      <c r="AQ440" s="3"/>
      <c r="AR440" s="3"/>
      <c r="AS440" s="3"/>
    </row>
    <row r="441" spans="41:45" ht="14.25" x14ac:dyDescent="0.45">
      <c r="AO441" s="3"/>
      <c r="AP441" s="3"/>
      <c r="AQ441" s="3"/>
      <c r="AR441" s="3"/>
      <c r="AS441" s="3"/>
    </row>
    <row r="442" spans="41:45" ht="14.25" x14ac:dyDescent="0.45">
      <c r="AO442" s="3"/>
      <c r="AP442" s="3"/>
      <c r="AQ442" s="3"/>
      <c r="AR442" s="3"/>
      <c r="AS442" s="3"/>
    </row>
    <row r="443" spans="41:45" ht="14.25" x14ac:dyDescent="0.45">
      <c r="AO443" s="3"/>
      <c r="AP443" s="3"/>
      <c r="AQ443" s="3"/>
      <c r="AR443" s="3"/>
      <c r="AS443" s="3"/>
    </row>
    <row r="444" spans="41:45" ht="14.25" x14ac:dyDescent="0.45">
      <c r="AO444" s="3"/>
      <c r="AP444" s="3"/>
      <c r="AQ444" s="3"/>
      <c r="AR444" s="3"/>
      <c r="AS444" s="3"/>
    </row>
    <row r="445" spans="41:45" ht="14.25" x14ac:dyDescent="0.45">
      <c r="AO445" s="3"/>
      <c r="AP445" s="3"/>
      <c r="AQ445" s="3"/>
      <c r="AR445" s="3"/>
      <c r="AS445" s="3"/>
    </row>
    <row r="446" spans="41:45" ht="14.25" x14ac:dyDescent="0.45">
      <c r="AO446" s="3"/>
      <c r="AP446" s="3"/>
      <c r="AQ446" s="3"/>
      <c r="AR446" s="3"/>
      <c r="AS446" s="3"/>
    </row>
    <row r="447" spans="41:45" ht="14.25" x14ac:dyDescent="0.45">
      <c r="AO447" s="3"/>
      <c r="AP447" s="3"/>
      <c r="AQ447" s="3"/>
      <c r="AR447" s="3"/>
      <c r="AS447" s="3"/>
    </row>
    <row r="448" spans="41:45" ht="14.25" x14ac:dyDescent="0.45">
      <c r="AO448" s="3"/>
      <c r="AP448" s="3"/>
      <c r="AQ448" s="3"/>
      <c r="AR448" s="3"/>
      <c r="AS448" s="3"/>
    </row>
    <row r="449" spans="41:45" ht="14.25" x14ac:dyDescent="0.45">
      <c r="AO449" s="3"/>
      <c r="AP449" s="3"/>
      <c r="AQ449" s="3"/>
      <c r="AR449" s="3"/>
      <c r="AS449" s="3"/>
    </row>
    <row r="450" spans="41:45" ht="14.25" x14ac:dyDescent="0.45">
      <c r="AO450" s="3"/>
      <c r="AP450" s="3"/>
      <c r="AQ450" s="3"/>
      <c r="AR450" s="3"/>
      <c r="AS450" s="3"/>
    </row>
    <row r="451" spans="41:45" ht="14.25" x14ac:dyDescent="0.45">
      <c r="AO451" s="3"/>
      <c r="AP451" s="3"/>
      <c r="AQ451" s="3"/>
      <c r="AR451" s="3"/>
      <c r="AS451" s="3"/>
    </row>
    <row r="452" spans="41:45" ht="14.25" x14ac:dyDescent="0.45">
      <c r="AO452" s="3"/>
      <c r="AP452" s="3"/>
      <c r="AQ452" s="3"/>
      <c r="AR452" s="3"/>
      <c r="AS452" s="3"/>
    </row>
    <row r="453" spans="41:45" ht="14.25" x14ac:dyDescent="0.45">
      <c r="AO453" s="3"/>
      <c r="AP453" s="3"/>
      <c r="AQ453" s="3"/>
      <c r="AR453" s="3"/>
      <c r="AS453" s="3"/>
    </row>
    <row r="454" spans="41:45" ht="14.25" x14ac:dyDescent="0.45">
      <c r="AO454" s="3"/>
      <c r="AP454" s="3"/>
      <c r="AQ454" s="3"/>
      <c r="AR454" s="3"/>
      <c r="AS454" s="3"/>
    </row>
    <row r="455" spans="41:45" ht="14.25" x14ac:dyDescent="0.45">
      <c r="AO455" s="3"/>
      <c r="AP455" s="3"/>
      <c r="AQ455" s="3"/>
      <c r="AR455" s="3"/>
      <c r="AS455" s="3"/>
    </row>
    <row r="456" spans="41:45" ht="14.25" x14ac:dyDescent="0.45">
      <c r="AO456" s="3"/>
      <c r="AP456" s="3"/>
      <c r="AQ456" s="3"/>
      <c r="AR456" s="3"/>
      <c r="AS456" s="3"/>
    </row>
    <row r="457" spans="41:45" ht="14.25" x14ac:dyDescent="0.45">
      <c r="AO457" s="3"/>
      <c r="AP457" s="3"/>
      <c r="AQ457" s="3"/>
      <c r="AR457" s="3"/>
      <c r="AS457" s="3"/>
    </row>
    <row r="458" spans="41:45" ht="14.25" x14ac:dyDescent="0.45">
      <c r="AO458" s="3"/>
      <c r="AP458" s="3"/>
      <c r="AQ458" s="3"/>
      <c r="AR458" s="3"/>
      <c r="AS458" s="3"/>
    </row>
    <row r="459" spans="41:45" ht="14.25" x14ac:dyDescent="0.45">
      <c r="AO459" s="3"/>
      <c r="AP459" s="3"/>
      <c r="AQ459" s="3"/>
      <c r="AR459" s="3"/>
      <c r="AS459" s="3"/>
    </row>
    <row r="460" spans="41:45" ht="14.25" x14ac:dyDescent="0.45">
      <c r="AO460" s="3"/>
      <c r="AP460" s="3"/>
      <c r="AQ460" s="3"/>
      <c r="AR460" s="3"/>
      <c r="AS460" s="3"/>
    </row>
    <row r="461" spans="41:45" ht="14.25" x14ac:dyDescent="0.45">
      <c r="AO461" s="3"/>
      <c r="AP461" s="3"/>
      <c r="AQ461" s="3"/>
      <c r="AR461" s="3"/>
      <c r="AS461" s="3"/>
    </row>
    <row r="462" spans="41:45" ht="14.25" x14ac:dyDescent="0.45">
      <c r="AO462" s="3"/>
      <c r="AP462" s="3"/>
      <c r="AQ462" s="3"/>
      <c r="AR462" s="3"/>
      <c r="AS462" s="3"/>
    </row>
    <row r="463" spans="41:45" ht="14.25" x14ac:dyDescent="0.45">
      <c r="AO463" s="3"/>
      <c r="AP463" s="3"/>
      <c r="AQ463" s="3"/>
      <c r="AR463" s="3"/>
      <c r="AS463" s="3"/>
    </row>
    <row r="464" spans="41:45" ht="14.25" x14ac:dyDescent="0.45">
      <c r="AO464" s="3"/>
      <c r="AP464" s="3"/>
      <c r="AQ464" s="3"/>
      <c r="AR464" s="3"/>
      <c r="AS464" s="3"/>
    </row>
    <row r="465" spans="41:45" ht="14.25" x14ac:dyDescent="0.45">
      <c r="AO465" s="3"/>
      <c r="AP465" s="3"/>
      <c r="AQ465" s="3"/>
      <c r="AR465" s="3"/>
      <c r="AS465" s="3"/>
    </row>
    <row r="466" spans="41:45" ht="14.25" x14ac:dyDescent="0.45">
      <c r="AO466" s="3"/>
      <c r="AP466" s="3"/>
      <c r="AQ466" s="3"/>
      <c r="AR466" s="3"/>
      <c r="AS466" s="3"/>
    </row>
    <row r="467" spans="41:45" ht="14.25" x14ac:dyDescent="0.45">
      <c r="AO467" s="3"/>
      <c r="AP467" s="3"/>
      <c r="AQ467" s="3"/>
      <c r="AR467" s="3"/>
      <c r="AS467" s="3"/>
    </row>
    <row r="468" spans="41:45" ht="14.25" x14ac:dyDescent="0.45">
      <c r="AO468" s="3"/>
      <c r="AP468" s="3"/>
      <c r="AQ468" s="3"/>
      <c r="AR468" s="3"/>
      <c r="AS468" s="3"/>
    </row>
    <row r="469" spans="41:45" ht="14.25" x14ac:dyDescent="0.45">
      <c r="AO469" s="3"/>
      <c r="AP469" s="3"/>
      <c r="AQ469" s="3"/>
      <c r="AR469" s="3"/>
      <c r="AS469" s="3"/>
    </row>
    <row r="470" spans="41:45" ht="14.25" x14ac:dyDescent="0.45">
      <c r="AO470" s="3"/>
      <c r="AP470" s="3"/>
      <c r="AQ470" s="3"/>
      <c r="AR470" s="3"/>
      <c r="AS470" s="3"/>
    </row>
    <row r="471" spans="41:45" ht="14.25" x14ac:dyDescent="0.45">
      <c r="AO471" s="3"/>
      <c r="AP471" s="3"/>
      <c r="AQ471" s="3"/>
      <c r="AR471" s="3"/>
      <c r="AS471" s="3"/>
    </row>
    <row r="472" spans="41:45" ht="14.25" x14ac:dyDescent="0.45">
      <c r="AO472" s="3"/>
      <c r="AP472" s="3"/>
      <c r="AQ472" s="3"/>
      <c r="AR472" s="3"/>
      <c r="AS472" s="3"/>
    </row>
    <row r="473" spans="41:45" ht="14.25" x14ac:dyDescent="0.45">
      <c r="AO473" s="3"/>
      <c r="AP473" s="3"/>
      <c r="AQ473" s="3"/>
      <c r="AR473" s="3"/>
      <c r="AS473" s="3"/>
    </row>
    <row r="474" spans="41:45" ht="14.25" x14ac:dyDescent="0.45">
      <c r="AO474" s="3"/>
      <c r="AP474" s="3"/>
      <c r="AQ474" s="3"/>
      <c r="AR474" s="3"/>
      <c r="AS474" s="3"/>
    </row>
    <row r="475" spans="41:45" ht="14.25" x14ac:dyDescent="0.45">
      <c r="AO475" s="3"/>
      <c r="AP475" s="3"/>
      <c r="AQ475" s="3"/>
      <c r="AR475" s="3"/>
      <c r="AS475" s="3"/>
    </row>
    <row r="476" spans="41:45" ht="14.25" x14ac:dyDescent="0.45">
      <c r="AO476" s="3"/>
      <c r="AP476" s="3"/>
      <c r="AQ476" s="3"/>
      <c r="AR476" s="3"/>
      <c r="AS476" s="3"/>
    </row>
    <row r="477" spans="41:45" ht="14.25" x14ac:dyDescent="0.45">
      <c r="AO477" s="3"/>
      <c r="AP477" s="3"/>
      <c r="AQ477" s="3"/>
      <c r="AR477" s="3"/>
      <c r="AS477" s="3"/>
    </row>
    <row r="478" spans="41:45" ht="14.25" x14ac:dyDescent="0.45">
      <c r="AO478" s="3"/>
      <c r="AP478" s="3"/>
      <c r="AQ478" s="3"/>
      <c r="AR478" s="3"/>
      <c r="AS478" s="3"/>
    </row>
    <row r="479" spans="41:45" ht="14.25" x14ac:dyDescent="0.45">
      <c r="AO479" s="3"/>
      <c r="AP479" s="3"/>
      <c r="AQ479" s="3"/>
      <c r="AR479" s="3"/>
      <c r="AS479" s="3"/>
    </row>
    <row r="480" spans="41:45" ht="14.25" x14ac:dyDescent="0.45">
      <c r="AO480" s="3"/>
      <c r="AP480" s="3"/>
      <c r="AQ480" s="3"/>
      <c r="AR480" s="3"/>
      <c r="AS480" s="3"/>
    </row>
    <row r="481" spans="41:45" ht="14.25" x14ac:dyDescent="0.45">
      <c r="AO481" s="3"/>
      <c r="AP481" s="3"/>
      <c r="AQ481" s="3"/>
      <c r="AR481" s="3"/>
      <c r="AS481" s="3"/>
    </row>
    <row r="482" spans="41:45" ht="14.25" x14ac:dyDescent="0.45">
      <c r="AO482" s="3"/>
      <c r="AP482" s="3"/>
      <c r="AQ482" s="3"/>
      <c r="AR482" s="3"/>
      <c r="AS482" s="3"/>
    </row>
    <row r="483" spans="41:45" ht="14.25" x14ac:dyDescent="0.45">
      <c r="AO483" s="3"/>
      <c r="AP483" s="3"/>
      <c r="AQ483" s="3"/>
      <c r="AR483" s="3"/>
      <c r="AS483" s="3"/>
    </row>
    <row r="484" spans="41:45" ht="14.25" x14ac:dyDescent="0.45">
      <c r="AO484" s="3"/>
      <c r="AP484" s="3"/>
      <c r="AQ484" s="3"/>
      <c r="AR484" s="3"/>
      <c r="AS484" s="3"/>
    </row>
    <row r="485" spans="41:45" ht="14.25" x14ac:dyDescent="0.45">
      <c r="AO485" s="3"/>
      <c r="AP485" s="3"/>
      <c r="AQ485" s="3"/>
      <c r="AR485" s="3"/>
      <c r="AS485" s="3"/>
    </row>
    <row r="486" spans="41:45" ht="14.25" x14ac:dyDescent="0.45">
      <c r="AO486" s="3"/>
      <c r="AP486" s="3"/>
      <c r="AQ486" s="3"/>
      <c r="AR486" s="3"/>
      <c r="AS486" s="3"/>
    </row>
    <row r="487" spans="41:45" ht="14.25" x14ac:dyDescent="0.45">
      <c r="AO487" s="3"/>
      <c r="AP487" s="3"/>
      <c r="AQ487" s="3"/>
      <c r="AR487" s="3"/>
      <c r="AS487" s="3"/>
    </row>
    <row r="488" spans="41:45" ht="14.25" x14ac:dyDescent="0.45">
      <c r="AO488" s="3"/>
      <c r="AP488" s="3"/>
      <c r="AQ488" s="3"/>
      <c r="AR488" s="3"/>
      <c r="AS488" s="3"/>
    </row>
    <row r="489" spans="41:45" ht="14.25" x14ac:dyDescent="0.45">
      <c r="AO489" s="3"/>
      <c r="AP489" s="3"/>
      <c r="AQ489" s="3"/>
      <c r="AR489" s="3"/>
      <c r="AS489" s="3"/>
    </row>
    <row r="490" spans="41:45" ht="14.25" x14ac:dyDescent="0.45">
      <c r="AO490" s="3"/>
      <c r="AP490" s="3"/>
      <c r="AQ490" s="3"/>
      <c r="AR490" s="3"/>
      <c r="AS490" s="3"/>
    </row>
    <row r="491" spans="41:45" ht="14.25" x14ac:dyDescent="0.45">
      <c r="AO491" s="3"/>
      <c r="AP491" s="3"/>
      <c r="AQ491" s="3"/>
      <c r="AR491" s="3"/>
      <c r="AS491" s="3"/>
    </row>
    <row r="492" spans="41:45" ht="14.25" x14ac:dyDescent="0.45">
      <c r="AO492" s="3"/>
      <c r="AP492" s="3"/>
      <c r="AQ492" s="3"/>
      <c r="AR492" s="3"/>
      <c r="AS492" s="3"/>
    </row>
    <row r="493" spans="41:45" ht="14.25" x14ac:dyDescent="0.45">
      <c r="AO493" s="3"/>
      <c r="AP493" s="3"/>
      <c r="AQ493" s="3"/>
      <c r="AR493" s="3"/>
      <c r="AS493" s="3"/>
    </row>
    <row r="494" spans="41:45" ht="14.25" x14ac:dyDescent="0.45">
      <c r="AO494" s="3"/>
      <c r="AP494" s="3"/>
      <c r="AQ494" s="3"/>
      <c r="AR494" s="3"/>
      <c r="AS494" s="3"/>
    </row>
    <row r="495" spans="41:45" ht="14.25" x14ac:dyDescent="0.45">
      <c r="AO495" s="3"/>
      <c r="AP495" s="3"/>
      <c r="AQ495" s="3"/>
      <c r="AR495" s="3"/>
      <c r="AS495" s="3"/>
    </row>
    <row r="496" spans="41:45" ht="14.25" x14ac:dyDescent="0.45">
      <c r="AO496" s="3"/>
      <c r="AP496" s="3"/>
      <c r="AQ496" s="3"/>
      <c r="AR496" s="3"/>
      <c r="AS496" s="3"/>
    </row>
    <row r="497" spans="41:45" ht="14.25" x14ac:dyDescent="0.45">
      <c r="AO497" s="3"/>
      <c r="AP497" s="3"/>
      <c r="AQ497" s="3"/>
      <c r="AR497" s="3"/>
      <c r="AS497" s="3"/>
    </row>
    <row r="498" spans="41:45" ht="14.25" x14ac:dyDescent="0.45">
      <c r="AO498" s="3"/>
      <c r="AP498" s="3"/>
      <c r="AQ498" s="3"/>
      <c r="AR498" s="3"/>
      <c r="AS498" s="3"/>
    </row>
    <row r="499" spans="41:45" ht="14.25" x14ac:dyDescent="0.45">
      <c r="AO499" s="3"/>
      <c r="AP499" s="3"/>
      <c r="AQ499" s="3"/>
      <c r="AR499" s="3"/>
      <c r="AS499" s="3"/>
    </row>
    <row r="500" spans="41:45" ht="14.25" x14ac:dyDescent="0.45">
      <c r="AO500" s="3"/>
      <c r="AP500" s="3"/>
      <c r="AQ500" s="3"/>
      <c r="AR500" s="3"/>
      <c r="AS500" s="3"/>
    </row>
    <row r="501" spans="41:45" ht="14.25" x14ac:dyDescent="0.45">
      <c r="AO501" s="3"/>
      <c r="AP501" s="3"/>
      <c r="AQ501" s="3"/>
      <c r="AR501" s="3"/>
      <c r="AS501" s="3"/>
    </row>
    <row r="502" spans="41:45" ht="14.25" x14ac:dyDescent="0.45">
      <c r="AO502" s="3"/>
      <c r="AP502" s="3"/>
      <c r="AQ502" s="3"/>
      <c r="AR502" s="3"/>
      <c r="AS502" s="3"/>
    </row>
    <row r="503" spans="41:45" ht="14.25" x14ac:dyDescent="0.45">
      <c r="AO503" s="3"/>
      <c r="AP503" s="3"/>
      <c r="AQ503" s="3"/>
      <c r="AR503" s="3"/>
      <c r="AS503" s="3"/>
    </row>
    <row r="504" spans="41:45" ht="14.25" x14ac:dyDescent="0.45">
      <c r="AO504" s="3"/>
      <c r="AP504" s="3"/>
      <c r="AQ504" s="3"/>
      <c r="AR504" s="3"/>
      <c r="AS504" s="3"/>
    </row>
    <row r="505" spans="41:45" ht="14.25" x14ac:dyDescent="0.45">
      <c r="AO505" s="3"/>
      <c r="AP505" s="3"/>
      <c r="AQ505" s="3"/>
      <c r="AR505" s="3"/>
      <c r="AS505" s="3"/>
    </row>
    <row r="506" spans="41:45" ht="14.25" x14ac:dyDescent="0.45">
      <c r="AO506" s="3"/>
      <c r="AP506" s="3"/>
      <c r="AQ506" s="3"/>
      <c r="AR506" s="3"/>
      <c r="AS506" s="3"/>
    </row>
    <row r="507" spans="41:45" ht="14.25" x14ac:dyDescent="0.45">
      <c r="AO507" s="3"/>
      <c r="AP507" s="3"/>
      <c r="AQ507" s="3"/>
      <c r="AR507" s="3"/>
      <c r="AS507" s="3"/>
    </row>
    <row r="508" spans="41:45" ht="14.25" x14ac:dyDescent="0.45">
      <c r="AO508" s="3"/>
      <c r="AP508" s="3"/>
      <c r="AQ508" s="3"/>
      <c r="AR508" s="3"/>
      <c r="AS508" s="3"/>
    </row>
    <row r="509" spans="41:45" ht="14.25" x14ac:dyDescent="0.45">
      <c r="AO509" s="3"/>
      <c r="AP509" s="3"/>
      <c r="AQ509" s="3"/>
      <c r="AR509" s="3"/>
      <c r="AS509" s="3"/>
    </row>
    <row r="510" spans="41:45" ht="14.25" x14ac:dyDescent="0.45">
      <c r="AO510" s="3"/>
      <c r="AP510" s="3"/>
      <c r="AQ510" s="3"/>
      <c r="AR510" s="3"/>
      <c r="AS510" s="3"/>
    </row>
    <row r="511" spans="41:45" ht="14.25" x14ac:dyDescent="0.45">
      <c r="AO511" s="3"/>
      <c r="AP511" s="3"/>
      <c r="AQ511" s="3"/>
      <c r="AR511" s="3"/>
      <c r="AS511" s="3"/>
    </row>
    <row r="512" spans="41:45" ht="14.25" x14ac:dyDescent="0.45">
      <c r="AO512" s="3"/>
      <c r="AP512" s="3"/>
      <c r="AQ512" s="3"/>
      <c r="AR512" s="3"/>
      <c r="AS512" s="3"/>
    </row>
    <row r="513" spans="41:45" ht="14.25" x14ac:dyDescent="0.45">
      <c r="AO513" s="3"/>
      <c r="AP513" s="3"/>
      <c r="AQ513" s="3"/>
      <c r="AR513" s="3"/>
      <c r="AS513" s="3"/>
    </row>
    <row r="514" spans="41:45" ht="14.25" x14ac:dyDescent="0.45">
      <c r="AO514" s="3"/>
      <c r="AP514" s="3"/>
      <c r="AQ514" s="3"/>
      <c r="AR514" s="3"/>
      <c r="AS514" s="3"/>
    </row>
    <row r="515" spans="41:45" ht="14.25" x14ac:dyDescent="0.45">
      <c r="AO515" s="3"/>
      <c r="AP515" s="3"/>
      <c r="AQ515" s="3"/>
      <c r="AR515" s="3"/>
      <c r="AS515" s="3"/>
    </row>
    <row r="516" spans="41:45" ht="14.25" x14ac:dyDescent="0.45">
      <c r="AO516" s="3"/>
      <c r="AP516" s="3"/>
      <c r="AQ516" s="3"/>
      <c r="AR516" s="3"/>
      <c r="AS516" s="3"/>
    </row>
    <row r="517" spans="41:45" ht="14.25" x14ac:dyDescent="0.45">
      <c r="AO517" s="3"/>
      <c r="AP517" s="3"/>
      <c r="AQ517" s="3"/>
      <c r="AR517" s="3"/>
      <c r="AS517" s="3"/>
    </row>
    <row r="518" spans="41:45" ht="14.25" x14ac:dyDescent="0.45">
      <c r="AO518" s="3"/>
      <c r="AP518" s="3"/>
      <c r="AQ518" s="3"/>
      <c r="AR518" s="3"/>
      <c r="AS518" s="3"/>
    </row>
    <row r="519" spans="41:45" ht="14.25" x14ac:dyDescent="0.45">
      <c r="AO519" s="3"/>
      <c r="AP519" s="3"/>
      <c r="AQ519" s="3"/>
      <c r="AR519" s="3"/>
      <c r="AS519" s="3"/>
    </row>
    <row r="520" spans="41:45" ht="14.25" x14ac:dyDescent="0.45">
      <c r="AO520" s="3"/>
      <c r="AP520" s="3"/>
      <c r="AQ520" s="3"/>
      <c r="AR520" s="3"/>
      <c r="AS520" s="3"/>
    </row>
    <row r="521" spans="41:45" ht="14.25" x14ac:dyDescent="0.45">
      <c r="AO521" s="3"/>
      <c r="AP521" s="3"/>
      <c r="AQ521" s="3"/>
      <c r="AR521" s="3"/>
      <c r="AS521" s="3"/>
    </row>
    <row r="522" spans="41:45" ht="14.25" x14ac:dyDescent="0.45">
      <c r="AO522" s="3"/>
      <c r="AP522" s="3"/>
      <c r="AQ522" s="3"/>
      <c r="AR522" s="3"/>
      <c r="AS522" s="3"/>
    </row>
    <row r="523" spans="41:45" ht="14.25" x14ac:dyDescent="0.45">
      <c r="AO523" s="3"/>
      <c r="AP523" s="3"/>
      <c r="AQ523" s="3"/>
      <c r="AR523" s="3"/>
      <c r="AS523" s="3"/>
    </row>
    <row r="524" spans="41:45" ht="14.25" x14ac:dyDescent="0.45">
      <c r="AO524" s="3"/>
      <c r="AP524" s="3"/>
      <c r="AQ524" s="3"/>
      <c r="AR524" s="3"/>
      <c r="AS524" s="3"/>
    </row>
    <row r="525" spans="41:45" ht="14.25" x14ac:dyDescent="0.45">
      <c r="AO525" s="3"/>
      <c r="AP525" s="3"/>
      <c r="AQ525" s="3"/>
      <c r="AR525" s="3"/>
      <c r="AS525" s="3"/>
    </row>
    <row r="526" spans="41:45" ht="14.25" x14ac:dyDescent="0.45">
      <c r="AO526" s="3"/>
      <c r="AP526" s="3"/>
      <c r="AQ526" s="3"/>
      <c r="AR526" s="3"/>
      <c r="AS526" s="3"/>
    </row>
    <row r="527" spans="41:45" ht="14.25" x14ac:dyDescent="0.45">
      <c r="AO527" s="3"/>
      <c r="AP527" s="3"/>
      <c r="AQ527" s="3"/>
      <c r="AR527" s="3"/>
      <c r="AS527" s="3"/>
    </row>
    <row r="528" spans="41:45" ht="14.25" x14ac:dyDescent="0.45">
      <c r="AO528" s="3"/>
      <c r="AP528" s="3"/>
      <c r="AQ528" s="3"/>
      <c r="AR528" s="3"/>
      <c r="AS528" s="3"/>
    </row>
    <row r="529" spans="41:45" ht="14.25" x14ac:dyDescent="0.45">
      <c r="AO529" s="3"/>
      <c r="AP529" s="3"/>
      <c r="AQ529" s="3"/>
      <c r="AR529" s="3"/>
      <c r="AS529" s="3"/>
    </row>
    <row r="530" spans="41:45" ht="14.25" x14ac:dyDescent="0.45">
      <c r="AO530" s="3"/>
      <c r="AP530" s="3"/>
      <c r="AQ530" s="3"/>
      <c r="AR530" s="3"/>
      <c r="AS530" s="3"/>
    </row>
    <row r="531" spans="41:45" ht="14.25" x14ac:dyDescent="0.45">
      <c r="AO531" s="3"/>
      <c r="AP531" s="3"/>
      <c r="AQ531" s="3"/>
      <c r="AR531" s="3"/>
      <c r="AS531" s="3"/>
    </row>
    <row r="532" spans="41:45" ht="14.25" x14ac:dyDescent="0.45">
      <c r="AO532" s="3"/>
      <c r="AP532" s="3"/>
      <c r="AQ532" s="3"/>
      <c r="AR532" s="3"/>
      <c r="AS532" s="3"/>
    </row>
    <row r="533" spans="41:45" ht="14.25" x14ac:dyDescent="0.45">
      <c r="AO533" s="3"/>
      <c r="AP533" s="3"/>
      <c r="AQ533" s="3"/>
      <c r="AR533" s="3"/>
      <c r="AS533" s="3"/>
    </row>
    <row r="534" spans="41:45" ht="14.25" x14ac:dyDescent="0.45">
      <c r="AO534" s="3"/>
      <c r="AP534" s="3"/>
      <c r="AQ534" s="3"/>
      <c r="AR534" s="3"/>
      <c r="AS534" s="3"/>
    </row>
    <row r="535" spans="41:45" ht="14.25" x14ac:dyDescent="0.45">
      <c r="AO535" s="3"/>
      <c r="AP535" s="3"/>
      <c r="AQ535" s="3"/>
      <c r="AR535" s="3"/>
      <c r="AS535" s="3"/>
    </row>
    <row r="536" spans="41:45" ht="14.25" x14ac:dyDescent="0.45">
      <c r="AO536" s="3"/>
      <c r="AP536" s="3"/>
      <c r="AQ536" s="3"/>
      <c r="AR536" s="3"/>
      <c r="AS536" s="3"/>
    </row>
    <row r="537" spans="41:45" ht="14.25" x14ac:dyDescent="0.45">
      <c r="AO537" s="3"/>
      <c r="AP537" s="3"/>
      <c r="AQ537" s="3"/>
      <c r="AR537" s="3"/>
      <c r="AS537" s="3"/>
    </row>
    <row r="538" spans="41:45" ht="14.25" x14ac:dyDescent="0.45">
      <c r="AO538" s="3"/>
      <c r="AP538" s="3"/>
      <c r="AQ538" s="3"/>
      <c r="AR538" s="3"/>
      <c r="AS538" s="3"/>
    </row>
    <row r="539" spans="41:45" ht="14.25" x14ac:dyDescent="0.45">
      <c r="AO539" s="3"/>
      <c r="AP539" s="3"/>
      <c r="AQ539" s="3"/>
      <c r="AR539" s="3"/>
      <c r="AS539" s="3"/>
    </row>
    <row r="540" spans="41:45" ht="14.25" x14ac:dyDescent="0.45">
      <c r="AO540" s="3"/>
      <c r="AP540" s="3"/>
      <c r="AQ540" s="3"/>
      <c r="AR540" s="3"/>
      <c r="AS540" s="3"/>
    </row>
    <row r="541" spans="41:45" ht="14.25" x14ac:dyDescent="0.45">
      <c r="AO541" s="3"/>
      <c r="AP541" s="3"/>
      <c r="AQ541" s="3"/>
      <c r="AR541" s="3"/>
      <c r="AS541" s="3"/>
    </row>
    <row r="542" spans="41:45" ht="14.25" x14ac:dyDescent="0.45">
      <c r="AO542" s="3"/>
      <c r="AP542" s="3"/>
      <c r="AQ542" s="3"/>
      <c r="AR542" s="3"/>
      <c r="AS542" s="3"/>
    </row>
    <row r="543" spans="41:45" ht="14.25" x14ac:dyDescent="0.45">
      <c r="AO543" s="3"/>
      <c r="AP543" s="3"/>
      <c r="AQ543" s="3"/>
      <c r="AR543" s="3"/>
      <c r="AS543" s="3"/>
    </row>
    <row r="544" spans="41:45" ht="14.25" x14ac:dyDescent="0.45">
      <c r="AO544" s="3"/>
      <c r="AP544" s="3"/>
      <c r="AQ544" s="3"/>
      <c r="AR544" s="3"/>
      <c r="AS544" s="3"/>
    </row>
    <row r="545" spans="41:45" ht="14.25" x14ac:dyDescent="0.45">
      <c r="AO545" s="3"/>
      <c r="AP545" s="3"/>
      <c r="AQ545" s="3"/>
      <c r="AR545" s="3"/>
      <c r="AS545" s="3"/>
    </row>
    <row r="546" spans="41:45" ht="14.25" x14ac:dyDescent="0.45">
      <c r="AO546" s="3"/>
      <c r="AP546" s="3"/>
      <c r="AQ546" s="3"/>
      <c r="AR546" s="3"/>
      <c r="AS546" s="3"/>
    </row>
    <row r="547" spans="41:45" ht="14.25" x14ac:dyDescent="0.45">
      <c r="AO547" s="3"/>
      <c r="AP547" s="3"/>
      <c r="AQ547" s="3"/>
      <c r="AR547" s="3"/>
      <c r="AS547" s="3"/>
    </row>
    <row r="548" spans="41:45" ht="14.25" x14ac:dyDescent="0.45">
      <c r="AO548" s="3"/>
      <c r="AP548" s="3"/>
      <c r="AQ548" s="3"/>
      <c r="AR548" s="3"/>
      <c r="AS548" s="3"/>
    </row>
    <row r="549" spans="41:45" ht="14.25" x14ac:dyDescent="0.45">
      <c r="AO549" s="3"/>
      <c r="AP549" s="3"/>
      <c r="AQ549" s="3"/>
      <c r="AR549" s="3"/>
      <c r="AS549" s="3"/>
    </row>
    <row r="550" spans="41:45" ht="14.25" x14ac:dyDescent="0.45">
      <c r="AO550" s="3"/>
      <c r="AP550" s="3"/>
      <c r="AQ550" s="3"/>
      <c r="AR550" s="3"/>
      <c r="AS550" s="3"/>
    </row>
    <row r="551" spans="41:45" ht="14.25" x14ac:dyDescent="0.45">
      <c r="AO551" s="3"/>
      <c r="AP551" s="3"/>
      <c r="AQ551" s="3"/>
      <c r="AR551" s="3"/>
      <c r="AS551" s="3"/>
    </row>
    <row r="552" spans="41:45" ht="14.25" x14ac:dyDescent="0.45">
      <c r="AO552" s="3"/>
      <c r="AP552" s="3"/>
      <c r="AQ552" s="3"/>
      <c r="AR552" s="3"/>
      <c r="AS552" s="3"/>
    </row>
    <row r="553" spans="41:45" ht="14.25" x14ac:dyDescent="0.45">
      <c r="AO553" s="3"/>
      <c r="AP553" s="3"/>
      <c r="AQ553" s="3"/>
      <c r="AR553" s="3"/>
      <c r="AS553" s="3"/>
    </row>
    <row r="554" spans="41:45" ht="14.25" x14ac:dyDescent="0.45">
      <c r="AO554" s="3"/>
      <c r="AP554" s="3"/>
      <c r="AQ554" s="3"/>
      <c r="AR554" s="3"/>
      <c r="AS554" s="3"/>
    </row>
    <row r="555" spans="41:45" ht="14.25" x14ac:dyDescent="0.45">
      <c r="AO555" s="3"/>
      <c r="AP555" s="3"/>
      <c r="AQ555" s="3"/>
      <c r="AR555" s="3"/>
      <c r="AS555" s="3"/>
    </row>
    <row r="556" spans="41:45" ht="14.25" x14ac:dyDescent="0.45">
      <c r="AO556" s="3"/>
      <c r="AP556" s="3"/>
      <c r="AQ556" s="3"/>
      <c r="AR556" s="3"/>
      <c r="AS556" s="3"/>
    </row>
    <row r="557" spans="41:45" ht="14.25" x14ac:dyDescent="0.45">
      <c r="AO557" s="3"/>
      <c r="AP557" s="3"/>
      <c r="AQ557" s="3"/>
      <c r="AR557" s="3"/>
      <c r="AS557" s="3"/>
    </row>
    <row r="558" spans="41:45" ht="14.25" x14ac:dyDescent="0.45">
      <c r="AO558" s="3"/>
      <c r="AP558" s="3"/>
      <c r="AQ558" s="3"/>
      <c r="AR558" s="3"/>
      <c r="AS558" s="3"/>
    </row>
    <row r="559" spans="41:45" ht="14.25" x14ac:dyDescent="0.45">
      <c r="AO559" s="3"/>
      <c r="AP559" s="3"/>
      <c r="AQ559" s="3"/>
      <c r="AR559" s="3"/>
      <c r="AS559" s="3"/>
    </row>
    <row r="560" spans="41:45" ht="14.25" x14ac:dyDescent="0.45">
      <c r="AO560" s="3"/>
      <c r="AP560" s="3"/>
      <c r="AQ560" s="3"/>
      <c r="AR560" s="3"/>
      <c r="AS560" s="3"/>
    </row>
    <row r="561" spans="41:45" ht="14.25" x14ac:dyDescent="0.45">
      <c r="AO561" s="3"/>
      <c r="AP561" s="3"/>
      <c r="AQ561" s="3"/>
      <c r="AR561" s="3"/>
      <c r="AS561" s="3"/>
    </row>
    <row r="562" spans="41:45" ht="14.25" x14ac:dyDescent="0.45">
      <c r="AO562" s="3"/>
      <c r="AP562" s="3"/>
      <c r="AQ562" s="3"/>
      <c r="AR562" s="3"/>
      <c r="AS562" s="3"/>
    </row>
    <row r="563" spans="41:45" ht="14.25" x14ac:dyDescent="0.45">
      <c r="AO563" s="3"/>
      <c r="AP563" s="3"/>
      <c r="AQ563" s="3"/>
      <c r="AR563" s="3"/>
      <c r="AS563" s="3"/>
    </row>
    <row r="564" spans="41:45" ht="14.25" x14ac:dyDescent="0.45">
      <c r="AO564" s="3"/>
      <c r="AP564" s="3"/>
      <c r="AQ564" s="3"/>
      <c r="AR564" s="3"/>
      <c r="AS564" s="3"/>
    </row>
    <row r="565" spans="41:45" ht="14.25" x14ac:dyDescent="0.45">
      <c r="AO565" s="3"/>
      <c r="AP565" s="3"/>
      <c r="AQ565" s="3"/>
      <c r="AR565" s="3"/>
      <c r="AS565" s="3"/>
    </row>
    <row r="566" spans="41:45" ht="14.25" x14ac:dyDescent="0.45">
      <c r="AO566" s="3"/>
      <c r="AP566" s="3"/>
      <c r="AQ566" s="3"/>
      <c r="AR566" s="3"/>
      <c r="AS566" s="3"/>
    </row>
    <row r="567" spans="41:45" ht="14.25" x14ac:dyDescent="0.45">
      <c r="AO567" s="3"/>
      <c r="AP567" s="3"/>
      <c r="AQ567" s="3"/>
      <c r="AR567" s="3"/>
      <c r="AS567" s="3"/>
    </row>
    <row r="568" spans="41:45" ht="14.25" x14ac:dyDescent="0.45">
      <c r="AO568" s="3"/>
      <c r="AP568" s="3"/>
      <c r="AQ568" s="3"/>
      <c r="AR568" s="3"/>
      <c r="AS568" s="3"/>
    </row>
    <row r="569" spans="41:45" ht="14.25" x14ac:dyDescent="0.45">
      <c r="AO569" s="3"/>
      <c r="AP569" s="3"/>
      <c r="AQ569" s="3"/>
      <c r="AR569" s="3"/>
      <c r="AS569" s="3"/>
    </row>
    <row r="570" spans="41:45" ht="14.25" x14ac:dyDescent="0.45">
      <c r="AO570" s="3"/>
      <c r="AP570" s="3"/>
      <c r="AQ570" s="3"/>
      <c r="AR570" s="3"/>
      <c r="AS570" s="3"/>
    </row>
    <row r="571" spans="41:45" ht="14.25" x14ac:dyDescent="0.45">
      <c r="AO571" s="3"/>
      <c r="AP571" s="3"/>
      <c r="AQ571" s="3"/>
      <c r="AR571" s="3"/>
      <c r="AS571" s="3"/>
    </row>
    <row r="572" spans="41:45" ht="14.25" x14ac:dyDescent="0.45">
      <c r="AO572" s="3"/>
      <c r="AP572" s="3"/>
      <c r="AQ572" s="3"/>
      <c r="AR572" s="3"/>
      <c r="AS572" s="3"/>
    </row>
    <row r="573" spans="41:45" ht="14.25" x14ac:dyDescent="0.45">
      <c r="AO573" s="3"/>
      <c r="AP573" s="3"/>
      <c r="AQ573" s="3"/>
      <c r="AR573" s="3"/>
      <c r="AS573" s="3"/>
    </row>
    <row r="574" spans="41:45" ht="14.25" x14ac:dyDescent="0.45">
      <c r="AO574" s="3"/>
      <c r="AP574" s="3"/>
      <c r="AQ574" s="3"/>
      <c r="AR574" s="3"/>
      <c r="AS574" s="3"/>
    </row>
    <row r="575" spans="41:45" ht="14.25" x14ac:dyDescent="0.45">
      <c r="AO575" s="3"/>
      <c r="AP575" s="3"/>
      <c r="AQ575" s="3"/>
      <c r="AR575" s="3"/>
      <c r="AS575" s="3"/>
    </row>
    <row r="576" spans="41:45" ht="14.25" x14ac:dyDescent="0.45">
      <c r="AO576" s="3"/>
      <c r="AP576" s="3"/>
      <c r="AQ576" s="3"/>
      <c r="AR576" s="3"/>
      <c r="AS576" s="3"/>
    </row>
    <row r="577" spans="41:45" ht="14.25" x14ac:dyDescent="0.45">
      <c r="AO577" s="3"/>
      <c r="AP577" s="3"/>
      <c r="AQ577" s="3"/>
      <c r="AR577" s="3"/>
      <c r="AS577" s="3"/>
    </row>
    <row r="578" spans="41:45" ht="14.25" x14ac:dyDescent="0.45">
      <c r="AO578" s="3"/>
      <c r="AP578" s="3"/>
      <c r="AQ578" s="3"/>
      <c r="AR578" s="3"/>
      <c r="AS578" s="3"/>
    </row>
    <row r="579" spans="41:45" ht="14.25" x14ac:dyDescent="0.45">
      <c r="AO579" s="3"/>
      <c r="AP579" s="3"/>
      <c r="AQ579" s="3"/>
      <c r="AR579" s="3"/>
      <c r="AS579" s="3"/>
    </row>
    <row r="580" spans="41:45" ht="14.25" x14ac:dyDescent="0.45">
      <c r="AO580" s="3"/>
      <c r="AP580" s="3"/>
      <c r="AQ580" s="3"/>
      <c r="AR580" s="3"/>
      <c r="AS580" s="3"/>
    </row>
    <row r="581" spans="41:45" ht="14.25" x14ac:dyDescent="0.45">
      <c r="AO581" s="3"/>
      <c r="AP581" s="3"/>
      <c r="AQ581" s="3"/>
      <c r="AR581" s="3"/>
      <c r="AS581" s="3"/>
    </row>
    <row r="582" spans="41:45" ht="14.25" x14ac:dyDescent="0.45">
      <c r="AO582" s="3"/>
      <c r="AP582" s="3"/>
      <c r="AQ582" s="3"/>
      <c r="AR582" s="3"/>
      <c r="AS582" s="3"/>
    </row>
    <row r="583" spans="41:45" ht="14.25" x14ac:dyDescent="0.45">
      <c r="AO583" s="3"/>
      <c r="AP583" s="3"/>
      <c r="AQ583" s="3"/>
      <c r="AR583" s="3"/>
      <c r="AS583" s="3"/>
    </row>
    <row r="584" spans="41:45" ht="14.25" x14ac:dyDescent="0.45">
      <c r="AO584" s="3"/>
      <c r="AP584" s="3"/>
      <c r="AQ584" s="3"/>
      <c r="AR584" s="3"/>
      <c r="AS584" s="3"/>
    </row>
    <row r="585" spans="41:45" ht="14.25" x14ac:dyDescent="0.45">
      <c r="AO585" s="3"/>
      <c r="AP585" s="3"/>
      <c r="AQ585" s="3"/>
      <c r="AR585" s="3"/>
      <c r="AS585" s="3"/>
    </row>
    <row r="586" spans="41:45" ht="14.25" x14ac:dyDescent="0.45">
      <c r="AO586" s="3"/>
      <c r="AP586" s="3"/>
      <c r="AQ586" s="3"/>
      <c r="AR586" s="3"/>
      <c r="AS586" s="3"/>
    </row>
    <row r="587" spans="41:45" ht="14.25" x14ac:dyDescent="0.45">
      <c r="AO587" s="3"/>
      <c r="AP587" s="3"/>
      <c r="AQ587" s="3"/>
      <c r="AR587" s="3"/>
      <c r="AS587" s="3"/>
    </row>
    <row r="588" spans="41:45" ht="14.25" x14ac:dyDescent="0.45">
      <c r="AO588" s="3"/>
      <c r="AP588" s="3"/>
      <c r="AQ588" s="3"/>
      <c r="AR588" s="3"/>
      <c r="AS588" s="3"/>
    </row>
    <row r="589" spans="41:45" ht="14.25" x14ac:dyDescent="0.45">
      <c r="AO589" s="3"/>
      <c r="AP589" s="3"/>
      <c r="AQ589" s="3"/>
      <c r="AR589" s="3"/>
      <c r="AS589" s="3"/>
    </row>
    <row r="590" spans="41:45" ht="14.25" x14ac:dyDescent="0.45">
      <c r="AO590" s="3"/>
      <c r="AP590" s="3"/>
      <c r="AQ590" s="3"/>
      <c r="AR590" s="3"/>
      <c r="AS590" s="3"/>
    </row>
    <row r="591" spans="41:45" ht="14.25" x14ac:dyDescent="0.45">
      <c r="AO591" s="3"/>
      <c r="AP591" s="3"/>
      <c r="AQ591" s="3"/>
      <c r="AR591" s="3"/>
      <c r="AS591" s="3"/>
    </row>
    <row r="592" spans="41:45" ht="14.25" x14ac:dyDescent="0.45">
      <c r="AO592" s="3"/>
      <c r="AP592" s="3"/>
      <c r="AQ592" s="3"/>
      <c r="AR592" s="3"/>
      <c r="AS592" s="3"/>
    </row>
    <row r="593" spans="41:45" ht="14.25" x14ac:dyDescent="0.45">
      <c r="AO593" s="3"/>
      <c r="AP593" s="3"/>
      <c r="AQ593" s="3"/>
      <c r="AR593" s="3"/>
      <c r="AS593" s="3"/>
    </row>
    <row r="594" spans="41:45" ht="14.25" x14ac:dyDescent="0.45">
      <c r="AO594" s="3"/>
      <c r="AP594" s="3"/>
      <c r="AQ594" s="3"/>
      <c r="AR594" s="3"/>
      <c r="AS594" s="3"/>
    </row>
    <row r="595" spans="41:45" ht="14.25" x14ac:dyDescent="0.45">
      <c r="AO595" s="3"/>
      <c r="AP595" s="3"/>
      <c r="AQ595" s="3"/>
      <c r="AR595" s="3"/>
      <c r="AS595" s="3"/>
    </row>
    <row r="596" spans="41:45" ht="14.25" x14ac:dyDescent="0.45">
      <c r="AO596" s="3"/>
      <c r="AP596" s="3"/>
      <c r="AQ596" s="3"/>
      <c r="AR596" s="3"/>
      <c r="AS596" s="3"/>
    </row>
    <row r="597" spans="41:45" ht="14.25" x14ac:dyDescent="0.45">
      <c r="AO597" s="3"/>
      <c r="AP597" s="3"/>
      <c r="AQ597" s="3"/>
      <c r="AR597" s="3"/>
      <c r="AS597" s="3"/>
    </row>
    <row r="598" spans="41:45" ht="14.25" x14ac:dyDescent="0.45">
      <c r="AO598" s="3"/>
      <c r="AP598" s="3"/>
      <c r="AQ598" s="3"/>
      <c r="AR598" s="3"/>
      <c r="AS598" s="3"/>
    </row>
    <row r="599" spans="41:45" ht="14.25" x14ac:dyDescent="0.45">
      <c r="AO599" s="3"/>
      <c r="AP599" s="3"/>
      <c r="AQ599" s="3"/>
      <c r="AR599" s="3"/>
      <c r="AS599" s="3"/>
    </row>
    <row r="600" spans="41:45" ht="14.25" x14ac:dyDescent="0.45">
      <c r="AO600" s="3"/>
      <c r="AP600" s="3"/>
      <c r="AQ600" s="3"/>
      <c r="AR600" s="3"/>
      <c r="AS600" s="3"/>
    </row>
    <row r="601" spans="41:45" ht="14.25" x14ac:dyDescent="0.45">
      <c r="AO601" s="3"/>
      <c r="AP601" s="3"/>
      <c r="AQ601" s="3"/>
      <c r="AR601" s="3"/>
      <c r="AS601" s="3"/>
    </row>
    <row r="602" spans="41:45" ht="14.25" x14ac:dyDescent="0.45">
      <c r="AO602" s="3"/>
      <c r="AP602" s="3"/>
      <c r="AQ602" s="3"/>
      <c r="AR602" s="3"/>
      <c r="AS602" s="3"/>
    </row>
    <row r="603" spans="41:45" ht="14.25" x14ac:dyDescent="0.45">
      <c r="AO603" s="3"/>
      <c r="AP603" s="3"/>
      <c r="AQ603" s="3"/>
      <c r="AR603" s="3"/>
      <c r="AS603" s="3"/>
    </row>
    <row r="604" spans="41:45" ht="14.25" x14ac:dyDescent="0.45">
      <c r="AO604" s="3"/>
      <c r="AP604" s="3"/>
      <c r="AQ604" s="3"/>
      <c r="AR604" s="3"/>
      <c r="AS604" s="3"/>
    </row>
    <row r="605" spans="41:45" ht="14.25" x14ac:dyDescent="0.45">
      <c r="AO605" s="3"/>
      <c r="AP605" s="3"/>
      <c r="AQ605" s="3"/>
      <c r="AR605" s="3"/>
      <c r="AS605" s="3"/>
    </row>
    <row r="606" spans="41:45" ht="14.25" x14ac:dyDescent="0.45">
      <c r="AO606" s="3"/>
      <c r="AP606" s="3"/>
      <c r="AQ606" s="3"/>
      <c r="AR606" s="3"/>
      <c r="AS606" s="3"/>
    </row>
    <row r="607" spans="41:45" ht="14.25" x14ac:dyDescent="0.45">
      <c r="AO607" s="3"/>
      <c r="AP607" s="3"/>
      <c r="AQ607" s="3"/>
      <c r="AR607" s="3"/>
      <c r="AS607" s="3"/>
    </row>
    <row r="608" spans="41:45" ht="14.25" x14ac:dyDescent="0.45">
      <c r="AO608" s="3"/>
      <c r="AP608" s="3"/>
      <c r="AQ608" s="3"/>
      <c r="AR608" s="3"/>
      <c r="AS608" s="3"/>
    </row>
    <row r="609" spans="41:45" ht="14.25" x14ac:dyDescent="0.45">
      <c r="AO609" s="3"/>
      <c r="AP609" s="3"/>
      <c r="AQ609" s="3"/>
      <c r="AR609" s="3"/>
      <c r="AS609" s="3"/>
    </row>
    <row r="610" spans="41:45" ht="14.25" x14ac:dyDescent="0.45">
      <c r="AO610" s="3"/>
      <c r="AP610" s="3"/>
      <c r="AQ610" s="3"/>
      <c r="AR610" s="3"/>
      <c r="AS610" s="3"/>
    </row>
    <row r="611" spans="41:45" ht="14.25" x14ac:dyDescent="0.45">
      <c r="AO611" s="3"/>
      <c r="AP611" s="3"/>
      <c r="AQ611" s="3"/>
      <c r="AR611" s="3"/>
      <c r="AS611" s="3"/>
    </row>
    <row r="612" spans="41:45" ht="14.25" x14ac:dyDescent="0.45">
      <c r="AO612" s="3"/>
      <c r="AP612" s="3"/>
      <c r="AQ612" s="3"/>
      <c r="AR612" s="3"/>
      <c r="AS612" s="3"/>
    </row>
    <row r="613" spans="41:45" ht="14.25" x14ac:dyDescent="0.45">
      <c r="AO613" s="3"/>
      <c r="AP613" s="3"/>
      <c r="AQ613" s="3"/>
      <c r="AR613" s="3"/>
      <c r="AS613" s="3"/>
    </row>
    <row r="614" spans="41:45" ht="14.25" x14ac:dyDescent="0.45">
      <c r="AO614" s="3"/>
      <c r="AP614" s="3"/>
      <c r="AQ614" s="3"/>
      <c r="AR614" s="3"/>
      <c r="AS614" s="3"/>
    </row>
    <row r="615" spans="41:45" ht="14.25" x14ac:dyDescent="0.45">
      <c r="AO615" s="3"/>
      <c r="AP615" s="3"/>
      <c r="AQ615" s="3"/>
      <c r="AR615" s="3"/>
      <c r="AS615" s="3"/>
    </row>
    <row r="616" spans="41:45" ht="14.25" x14ac:dyDescent="0.45">
      <c r="AO616" s="3"/>
      <c r="AP616" s="3"/>
      <c r="AQ616" s="3"/>
      <c r="AR616" s="3"/>
      <c r="AS616" s="3"/>
    </row>
    <row r="617" spans="41:45" ht="14.25" x14ac:dyDescent="0.45">
      <c r="AO617" s="3"/>
      <c r="AP617" s="3"/>
      <c r="AQ617" s="3"/>
      <c r="AR617" s="3"/>
      <c r="AS617" s="3"/>
    </row>
    <row r="618" spans="41:45" ht="14.25" x14ac:dyDescent="0.45">
      <c r="AO618" s="3"/>
      <c r="AP618" s="3"/>
      <c r="AQ618" s="3"/>
      <c r="AR618" s="3"/>
      <c r="AS618" s="3"/>
    </row>
    <row r="619" spans="41:45" ht="14.25" x14ac:dyDescent="0.45">
      <c r="AO619" s="3"/>
      <c r="AP619" s="3"/>
      <c r="AQ619" s="3"/>
      <c r="AR619" s="3"/>
      <c r="AS619" s="3"/>
    </row>
    <row r="620" spans="41:45" ht="14.25" x14ac:dyDescent="0.45">
      <c r="AO620" s="3"/>
      <c r="AP620" s="3"/>
      <c r="AQ620" s="3"/>
      <c r="AR620" s="3"/>
      <c r="AS620" s="3"/>
    </row>
    <row r="621" spans="41:45" ht="14.25" x14ac:dyDescent="0.45">
      <c r="AO621" s="3"/>
      <c r="AP621" s="3"/>
      <c r="AQ621" s="3"/>
      <c r="AR621" s="3"/>
      <c r="AS621" s="3"/>
    </row>
    <row r="622" spans="41:45" ht="14.25" x14ac:dyDescent="0.45">
      <c r="AO622" s="3"/>
      <c r="AP622" s="3"/>
      <c r="AQ622" s="3"/>
      <c r="AR622" s="3"/>
      <c r="AS622" s="3"/>
    </row>
    <row r="623" spans="41:45" ht="14.25" x14ac:dyDescent="0.45">
      <c r="AO623" s="3"/>
      <c r="AP623" s="3"/>
      <c r="AQ623" s="3"/>
      <c r="AR623" s="3"/>
      <c r="AS623" s="3"/>
    </row>
    <row r="624" spans="41:45" ht="14.25" x14ac:dyDescent="0.45">
      <c r="AO624" s="3"/>
      <c r="AP624" s="3"/>
      <c r="AQ624" s="3"/>
      <c r="AR624" s="3"/>
      <c r="AS624" s="3"/>
    </row>
    <row r="625" spans="41:45" ht="14.25" x14ac:dyDescent="0.45">
      <c r="AO625" s="3"/>
      <c r="AP625" s="3"/>
      <c r="AQ625" s="3"/>
      <c r="AR625" s="3"/>
      <c r="AS625" s="3"/>
    </row>
    <row r="626" spans="41:45" ht="14.25" x14ac:dyDescent="0.45">
      <c r="AO626" s="3"/>
      <c r="AP626" s="3"/>
      <c r="AQ626" s="3"/>
      <c r="AR626" s="3"/>
      <c r="AS626" s="3"/>
    </row>
    <row r="627" spans="41:45" ht="14.25" x14ac:dyDescent="0.45">
      <c r="AO627" s="3"/>
      <c r="AP627" s="3"/>
      <c r="AQ627" s="3"/>
      <c r="AR627" s="3"/>
      <c r="AS627" s="3"/>
    </row>
    <row r="628" spans="41:45" ht="14.25" x14ac:dyDescent="0.45">
      <c r="AO628" s="3"/>
      <c r="AP628" s="3"/>
      <c r="AQ628" s="3"/>
      <c r="AR628" s="3"/>
      <c r="AS628" s="3"/>
    </row>
    <row r="629" spans="41:45" ht="14.25" x14ac:dyDescent="0.45">
      <c r="AO629" s="3"/>
      <c r="AP629" s="3"/>
      <c r="AQ629" s="3"/>
      <c r="AR629" s="3"/>
      <c r="AS629" s="3"/>
    </row>
    <row r="630" spans="41:45" ht="14.25" x14ac:dyDescent="0.45">
      <c r="AO630" s="3"/>
      <c r="AP630" s="3"/>
      <c r="AQ630" s="3"/>
      <c r="AR630" s="3"/>
      <c r="AS630" s="3"/>
    </row>
    <row r="631" spans="41:45" ht="14.25" x14ac:dyDescent="0.45">
      <c r="AO631" s="3"/>
      <c r="AP631" s="3"/>
      <c r="AQ631" s="3"/>
      <c r="AR631" s="3"/>
      <c r="AS631" s="3"/>
    </row>
    <row r="632" spans="41:45" ht="14.25" x14ac:dyDescent="0.45">
      <c r="AO632" s="3"/>
      <c r="AP632" s="3"/>
      <c r="AQ632" s="3"/>
      <c r="AR632" s="3"/>
      <c r="AS632" s="3"/>
    </row>
    <row r="633" spans="41:45" ht="14.25" x14ac:dyDescent="0.45">
      <c r="AO633" s="3"/>
      <c r="AP633" s="3"/>
      <c r="AQ633" s="3"/>
      <c r="AR633" s="3"/>
      <c r="AS633" s="3"/>
    </row>
    <row r="634" spans="41:45" ht="14.25" x14ac:dyDescent="0.45">
      <c r="AO634" s="3"/>
      <c r="AP634" s="3"/>
      <c r="AQ634" s="3"/>
      <c r="AR634" s="3"/>
      <c r="AS634" s="3"/>
    </row>
    <row r="635" spans="41:45" ht="14.25" x14ac:dyDescent="0.45">
      <c r="AO635" s="3"/>
      <c r="AP635" s="3"/>
      <c r="AQ635" s="3"/>
      <c r="AR635" s="3"/>
      <c r="AS635" s="3"/>
    </row>
    <row r="636" spans="41:45" ht="14.25" x14ac:dyDescent="0.45">
      <c r="AO636" s="3"/>
      <c r="AP636" s="3"/>
      <c r="AQ636" s="3"/>
      <c r="AR636" s="3"/>
      <c r="AS636" s="3"/>
    </row>
    <row r="637" spans="41:45" ht="14.25" x14ac:dyDescent="0.45">
      <c r="AO637" s="3"/>
      <c r="AP637" s="3"/>
      <c r="AQ637" s="3"/>
      <c r="AR637" s="3"/>
      <c r="AS637" s="3"/>
    </row>
    <row r="638" spans="41:45" ht="14.25" x14ac:dyDescent="0.45">
      <c r="AO638" s="3"/>
      <c r="AP638" s="3"/>
      <c r="AQ638" s="3"/>
      <c r="AR638" s="3"/>
      <c r="AS638" s="3"/>
    </row>
    <row r="639" spans="41:45" ht="14.25" x14ac:dyDescent="0.45">
      <c r="AO639" s="3"/>
      <c r="AP639" s="3"/>
      <c r="AQ639" s="3"/>
      <c r="AR639" s="3"/>
      <c r="AS639" s="3"/>
    </row>
    <row r="640" spans="41:45" ht="14.25" x14ac:dyDescent="0.45">
      <c r="AO640" s="3"/>
      <c r="AP640" s="3"/>
      <c r="AQ640" s="3"/>
      <c r="AR640" s="3"/>
      <c r="AS640" s="3"/>
    </row>
    <row r="641" spans="41:45" ht="14.25" x14ac:dyDescent="0.45">
      <c r="AO641" s="3"/>
      <c r="AP641" s="3"/>
      <c r="AQ641" s="3"/>
      <c r="AR641" s="3"/>
      <c r="AS641" s="3"/>
    </row>
    <row r="642" spans="41:45" ht="14.25" x14ac:dyDescent="0.45">
      <c r="AO642" s="3"/>
      <c r="AP642" s="3"/>
      <c r="AQ642" s="3"/>
      <c r="AR642" s="3"/>
      <c r="AS642" s="3"/>
    </row>
    <row r="643" spans="41:45" ht="14.25" x14ac:dyDescent="0.45">
      <c r="AO643" s="3"/>
      <c r="AP643" s="3"/>
      <c r="AQ643" s="3"/>
      <c r="AR643" s="3"/>
      <c r="AS643" s="3"/>
    </row>
    <row r="644" spans="41:45" ht="14.25" x14ac:dyDescent="0.45">
      <c r="AO644" s="3"/>
      <c r="AP644" s="3"/>
      <c r="AQ644" s="3"/>
      <c r="AR644" s="3"/>
      <c r="AS644" s="3"/>
    </row>
    <row r="645" spans="41:45" ht="14.25" x14ac:dyDescent="0.45">
      <c r="AO645" s="3"/>
      <c r="AP645" s="3"/>
      <c r="AQ645" s="3"/>
      <c r="AR645" s="3"/>
      <c r="AS645" s="3"/>
    </row>
    <row r="646" spans="41:45" ht="14.25" x14ac:dyDescent="0.45">
      <c r="AO646" s="3"/>
      <c r="AP646" s="3"/>
      <c r="AQ646" s="3"/>
      <c r="AR646" s="3"/>
      <c r="AS646" s="3"/>
    </row>
    <row r="647" spans="41:45" ht="14.25" x14ac:dyDescent="0.45">
      <c r="AO647" s="3"/>
      <c r="AP647" s="3"/>
      <c r="AQ647" s="3"/>
      <c r="AR647" s="3"/>
      <c r="AS647" s="3"/>
    </row>
    <row r="648" spans="41:45" ht="14.25" x14ac:dyDescent="0.45">
      <c r="AO648" s="3"/>
      <c r="AP648" s="3"/>
      <c r="AQ648" s="3"/>
      <c r="AR648" s="3"/>
      <c r="AS648" s="3"/>
    </row>
    <row r="649" spans="41:45" ht="14.25" x14ac:dyDescent="0.45">
      <c r="AO649" s="3"/>
      <c r="AP649" s="3"/>
      <c r="AQ649" s="3"/>
      <c r="AR649" s="3"/>
      <c r="AS649" s="3"/>
    </row>
    <row r="650" spans="41:45" ht="14.25" x14ac:dyDescent="0.45">
      <c r="AO650" s="3"/>
      <c r="AP650" s="3"/>
      <c r="AQ650" s="3"/>
      <c r="AR650" s="3"/>
      <c r="AS650" s="3"/>
    </row>
    <row r="651" spans="41:45" ht="14.25" x14ac:dyDescent="0.45">
      <c r="AO651" s="3"/>
      <c r="AP651" s="3"/>
      <c r="AQ651" s="3"/>
      <c r="AR651" s="3"/>
      <c r="AS651" s="3"/>
    </row>
    <row r="652" spans="41:45" ht="14.25" x14ac:dyDescent="0.45">
      <c r="AO652" s="3"/>
      <c r="AP652" s="3"/>
      <c r="AQ652" s="3"/>
      <c r="AR652" s="3"/>
      <c r="AS652" s="3"/>
    </row>
    <row r="653" spans="41:45" ht="14.25" x14ac:dyDescent="0.45">
      <c r="AO653" s="3"/>
      <c r="AP653" s="3"/>
      <c r="AQ653" s="3"/>
      <c r="AR653" s="3"/>
      <c r="AS653" s="3"/>
    </row>
    <row r="654" spans="41:45" ht="14.25" x14ac:dyDescent="0.45">
      <c r="AO654" s="3"/>
      <c r="AP654" s="3"/>
      <c r="AQ654" s="3"/>
      <c r="AR654" s="3"/>
      <c r="AS654" s="3"/>
    </row>
    <row r="655" spans="41:45" ht="14.25" x14ac:dyDescent="0.45">
      <c r="AO655" s="3"/>
      <c r="AP655" s="3"/>
      <c r="AQ655" s="3"/>
      <c r="AR655" s="3"/>
      <c r="AS655" s="3"/>
    </row>
    <row r="656" spans="41:45" ht="14.25" x14ac:dyDescent="0.45">
      <c r="AO656" s="3"/>
      <c r="AP656" s="3"/>
      <c r="AQ656" s="3"/>
      <c r="AR656" s="3"/>
      <c r="AS656" s="3"/>
    </row>
    <row r="657" spans="41:45" ht="14.25" x14ac:dyDescent="0.45">
      <c r="AO657" s="3"/>
      <c r="AP657" s="3"/>
      <c r="AQ657" s="3"/>
      <c r="AR657" s="3"/>
      <c r="AS657" s="3"/>
    </row>
    <row r="658" spans="41:45" ht="14.25" x14ac:dyDescent="0.45">
      <c r="AO658" s="3"/>
      <c r="AP658" s="3"/>
      <c r="AQ658" s="3"/>
      <c r="AR658" s="3"/>
      <c r="AS658" s="3"/>
    </row>
    <row r="659" spans="41:45" ht="14.25" x14ac:dyDescent="0.45">
      <c r="AO659" s="3"/>
      <c r="AP659" s="3"/>
      <c r="AQ659" s="3"/>
      <c r="AR659" s="3"/>
      <c r="AS659" s="3"/>
    </row>
    <row r="660" spans="41:45" ht="14.25" x14ac:dyDescent="0.45">
      <c r="AO660" s="3"/>
      <c r="AP660" s="3"/>
      <c r="AQ660" s="3"/>
      <c r="AR660" s="3"/>
      <c r="AS660" s="3"/>
    </row>
    <row r="661" spans="41:45" ht="14.25" x14ac:dyDescent="0.45">
      <c r="AO661" s="3"/>
      <c r="AP661" s="3"/>
      <c r="AQ661" s="3"/>
      <c r="AR661" s="3"/>
      <c r="AS661" s="3"/>
    </row>
    <row r="662" spans="41:45" ht="14.25" x14ac:dyDescent="0.45">
      <c r="AO662" s="3"/>
      <c r="AP662" s="3"/>
      <c r="AQ662" s="3"/>
      <c r="AR662" s="3"/>
      <c r="AS662" s="3"/>
    </row>
    <row r="663" spans="41:45" ht="14.25" x14ac:dyDescent="0.45">
      <c r="AO663" s="3"/>
      <c r="AP663" s="3"/>
      <c r="AQ663" s="3"/>
      <c r="AR663" s="3"/>
      <c r="AS663" s="3"/>
    </row>
    <row r="664" spans="41:45" ht="14.25" x14ac:dyDescent="0.45">
      <c r="AO664" s="3"/>
      <c r="AP664" s="3"/>
      <c r="AQ664" s="3"/>
      <c r="AR664" s="3"/>
      <c r="AS664" s="3"/>
    </row>
    <row r="665" spans="41:45" ht="14.25" x14ac:dyDescent="0.45">
      <c r="AO665" s="3"/>
      <c r="AP665" s="3"/>
      <c r="AQ665" s="3"/>
      <c r="AR665" s="3"/>
      <c r="AS665" s="3"/>
    </row>
    <row r="666" spans="41:45" ht="14.25" x14ac:dyDescent="0.45">
      <c r="AO666" s="3"/>
      <c r="AP666" s="3"/>
      <c r="AQ666" s="3"/>
      <c r="AR666" s="3"/>
      <c r="AS666" s="3"/>
    </row>
    <row r="667" spans="41:45" ht="14.25" x14ac:dyDescent="0.45">
      <c r="AO667" s="3"/>
      <c r="AP667" s="3"/>
      <c r="AQ667" s="3"/>
      <c r="AR667" s="3"/>
      <c r="AS667" s="3"/>
    </row>
    <row r="668" spans="41:45" ht="14.25" x14ac:dyDescent="0.45">
      <c r="AO668" s="3"/>
      <c r="AP668" s="3"/>
      <c r="AQ668" s="3"/>
      <c r="AR668" s="3"/>
      <c r="AS668" s="3"/>
    </row>
    <row r="669" spans="41:45" ht="14.25" x14ac:dyDescent="0.45">
      <c r="AO669" s="3"/>
      <c r="AP669" s="3"/>
      <c r="AQ669" s="3"/>
      <c r="AR669" s="3"/>
      <c r="AS669" s="3"/>
    </row>
    <row r="670" spans="41:45" ht="14.25" x14ac:dyDescent="0.45">
      <c r="AO670" s="3"/>
      <c r="AP670" s="3"/>
      <c r="AQ670" s="3"/>
      <c r="AR670" s="3"/>
      <c r="AS670" s="3"/>
    </row>
    <row r="671" spans="41:45" ht="14.25" x14ac:dyDescent="0.45">
      <c r="AO671" s="3"/>
      <c r="AP671" s="3"/>
      <c r="AQ671" s="3"/>
      <c r="AR671" s="3"/>
      <c r="AS671" s="3"/>
    </row>
    <row r="672" spans="41:45" ht="14.25" x14ac:dyDescent="0.45">
      <c r="AO672" s="3"/>
      <c r="AP672" s="3"/>
      <c r="AQ672" s="3"/>
      <c r="AR672" s="3"/>
      <c r="AS672" s="3"/>
    </row>
    <row r="673" spans="41:45" ht="14.25" x14ac:dyDescent="0.45">
      <c r="AO673" s="3"/>
      <c r="AP673" s="3"/>
      <c r="AQ673" s="3"/>
      <c r="AR673" s="3"/>
      <c r="AS673" s="3"/>
    </row>
    <row r="674" spans="41:45" ht="14.25" x14ac:dyDescent="0.45">
      <c r="AO674" s="3"/>
      <c r="AP674" s="3"/>
      <c r="AQ674" s="3"/>
      <c r="AR674" s="3"/>
      <c r="AS674" s="3"/>
    </row>
    <row r="675" spans="41:45" ht="14.25" x14ac:dyDescent="0.45">
      <c r="AO675" s="3"/>
      <c r="AP675" s="3"/>
      <c r="AQ675" s="3"/>
      <c r="AR675" s="3"/>
      <c r="AS675" s="3"/>
    </row>
    <row r="676" spans="41:45" ht="14.25" x14ac:dyDescent="0.45">
      <c r="AO676" s="3"/>
      <c r="AP676" s="3"/>
      <c r="AQ676" s="3"/>
      <c r="AR676" s="3"/>
      <c r="AS676" s="3"/>
    </row>
    <row r="677" spans="41:45" ht="14.25" x14ac:dyDescent="0.45">
      <c r="AO677" s="3"/>
      <c r="AP677" s="3"/>
      <c r="AQ677" s="3"/>
      <c r="AR677" s="3"/>
      <c r="AS677" s="3"/>
    </row>
    <row r="678" spans="41:45" ht="14.25" x14ac:dyDescent="0.45">
      <c r="AO678" s="3"/>
      <c r="AP678" s="3"/>
      <c r="AQ678" s="3"/>
      <c r="AR678" s="3"/>
      <c r="AS678" s="3"/>
    </row>
    <row r="679" spans="41:45" ht="14.25" x14ac:dyDescent="0.45">
      <c r="AO679" s="3"/>
      <c r="AP679" s="3"/>
      <c r="AQ679" s="3"/>
      <c r="AR679" s="3"/>
      <c r="AS679" s="3"/>
    </row>
    <row r="680" spans="41:45" ht="14.25" x14ac:dyDescent="0.45">
      <c r="AO680" s="3"/>
      <c r="AP680" s="3"/>
      <c r="AQ680" s="3"/>
      <c r="AR680" s="3"/>
      <c r="AS680" s="3"/>
    </row>
    <row r="681" spans="41:45" ht="14.25" x14ac:dyDescent="0.45">
      <c r="AO681" s="3"/>
      <c r="AP681" s="3"/>
      <c r="AQ681" s="3"/>
      <c r="AR681" s="3"/>
      <c r="AS681" s="3"/>
    </row>
    <row r="682" spans="41:45" ht="14.25" x14ac:dyDescent="0.45">
      <c r="AO682" s="3"/>
      <c r="AP682" s="3"/>
      <c r="AQ682" s="3"/>
      <c r="AR682" s="3"/>
      <c r="AS682" s="3"/>
    </row>
    <row r="683" spans="41:45" ht="14.25" x14ac:dyDescent="0.45">
      <c r="AO683" s="3"/>
      <c r="AP683" s="3"/>
      <c r="AQ683" s="3"/>
      <c r="AR683" s="3"/>
      <c r="AS683" s="3"/>
    </row>
    <row r="684" spans="41:45" ht="14.25" x14ac:dyDescent="0.45">
      <c r="AO684" s="3"/>
      <c r="AP684" s="3"/>
      <c r="AQ684" s="3"/>
      <c r="AR684" s="3"/>
      <c r="AS684" s="3"/>
    </row>
    <row r="685" spans="41:45" ht="14.25" x14ac:dyDescent="0.45">
      <c r="AO685" s="3"/>
      <c r="AP685" s="3"/>
      <c r="AQ685" s="3"/>
      <c r="AR685" s="3"/>
      <c r="AS685" s="3"/>
    </row>
    <row r="686" spans="41:45" ht="14.25" x14ac:dyDescent="0.45">
      <c r="AO686" s="3"/>
      <c r="AP686" s="3"/>
      <c r="AQ686" s="3"/>
      <c r="AR686" s="3"/>
      <c r="AS686" s="3"/>
    </row>
    <row r="687" spans="41:45" ht="14.25" x14ac:dyDescent="0.45">
      <c r="AO687" s="3"/>
      <c r="AP687" s="3"/>
      <c r="AQ687" s="3"/>
      <c r="AR687" s="3"/>
      <c r="AS687" s="3"/>
    </row>
    <row r="688" spans="41:45" ht="14.25" x14ac:dyDescent="0.45">
      <c r="AO688" s="3"/>
      <c r="AP688" s="3"/>
      <c r="AQ688" s="3"/>
      <c r="AR688" s="3"/>
      <c r="AS688" s="3"/>
    </row>
    <row r="689" spans="41:45" ht="14.25" x14ac:dyDescent="0.45">
      <c r="AO689" s="3"/>
      <c r="AP689" s="3"/>
      <c r="AQ689" s="3"/>
      <c r="AR689" s="3"/>
      <c r="AS689" s="3"/>
    </row>
    <row r="690" spans="41:45" ht="14.25" x14ac:dyDescent="0.45">
      <c r="AO690" s="3"/>
      <c r="AP690" s="3"/>
      <c r="AQ690" s="3"/>
      <c r="AR690" s="3"/>
      <c r="AS690" s="3"/>
    </row>
    <row r="691" spans="41:45" ht="14.25" x14ac:dyDescent="0.45">
      <c r="AO691" s="3"/>
      <c r="AP691" s="3"/>
      <c r="AQ691" s="3"/>
      <c r="AR691" s="3"/>
      <c r="AS691" s="3"/>
    </row>
    <row r="692" spans="41:45" ht="14.25" x14ac:dyDescent="0.45">
      <c r="AO692" s="3"/>
      <c r="AP692" s="3"/>
      <c r="AQ692" s="3"/>
      <c r="AR692" s="3"/>
      <c r="AS692" s="3"/>
    </row>
    <row r="693" spans="41:45" ht="14.25" x14ac:dyDescent="0.45">
      <c r="AO693" s="3"/>
      <c r="AP693" s="3"/>
      <c r="AQ693" s="3"/>
      <c r="AR693" s="3"/>
      <c r="AS693" s="3"/>
    </row>
    <row r="694" spans="41:45" ht="14.25" x14ac:dyDescent="0.45">
      <c r="AO694" s="3"/>
      <c r="AP694" s="3"/>
      <c r="AQ694" s="3"/>
      <c r="AR694" s="3"/>
      <c r="AS694" s="3"/>
    </row>
    <row r="695" spans="41:45" ht="14.25" x14ac:dyDescent="0.45">
      <c r="AO695" s="3"/>
      <c r="AP695" s="3"/>
      <c r="AQ695" s="3"/>
      <c r="AR695" s="3"/>
      <c r="AS695" s="3"/>
    </row>
    <row r="696" spans="41:45" ht="14.25" x14ac:dyDescent="0.45">
      <c r="AO696" s="3"/>
      <c r="AP696" s="3"/>
      <c r="AQ696" s="3"/>
      <c r="AR696" s="3"/>
      <c r="AS696" s="3"/>
    </row>
    <row r="697" spans="41:45" ht="14.25" x14ac:dyDescent="0.45">
      <c r="AO697" s="3"/>
      <c r="AP697" s="3"/>
      <c r="AQ697" s="3"/>
      <c r="AR697" s="3"/>
      <c r="AS697" s="3"/>
    </row>
    <row r="698" spans="41:45" ht="14.25" x14ac:dyDescent="0.45">
      <c r="AO698" s="3"/>
      <c r="AP698" s="3"/>
      <c r="AQ698" s="3"/>
      <c r="AR698" s="3"/>
      <c r="AS698" s="3"/>
    </row>
    <row r="699" spans="41:45" ht="14.25" x14ac:dyDescent="0.45">
      <c r="AO699" s="3"/>
      <c r="AP699" s="3"/>
      <c r="AQ699" s="3"/>
      <c r="AR699" s="3"/>
      <c r="AS699" s="3"/>
    </row>
    <row r="700" spans="41:45" ht="14.25" x14ac:dyDescent="0.45">
      <c r="AO700" s="3"/>
      <c r="AP700" s="3"/>
      <c r="AQ700" s="3"/>
      <c r="AR700" s="3"/>
      <c r="AS700" s="3"/>
    </row>
    <row r="701" spans="41:45" ht="14.25" x14ac:dyDescent="0.45">
      <c r="AO701" s="3"/>
      <c r="AP701" s="3"/>
      <c r="AQ701" s="3"/>
      <c r="AR701" s="3"/>
      <c r="AS701" s="3"/>
    </row>
    <row r="702" spans="41:45" ht="14.25" x14ac:dyDescent="0.45">
      <c r="AO702" s="3"/>
      <c r="AP702" s="3"/>
      <c r="AQ702" s="3"/>
      <c r="AR702" s="3"/>
      <c r="AS702" s="3"/>
    </row>
    <row r="703" spans="41:45" ht="14.25" x14ac:dyDescent="0.45">
      <c r="AO703" s="3"/>
      <c r="AP703" s="3"/>
      <c r="AQ703" s="3"/>
      <c r="AR703" s="3"/>
      <c r="AS703" s="3"/>
    </row>
    <row r="704" spans="41:45" ht="14.25" x14ac:dyDescent="0.45">
      <c r="AO704" s="3"/>
      <c r="AP704" s="3"/>
      <c r="AQ704" s="3"/>
      <c r="AR704" s="3"/>
      <c r="AS704" s="3"/>
    </row>
    <row r="705" spans="41:45" ht="14.25" x14ac:dyDescent="0.45">
      <c r="AO705" s="3"/>
      <c r="AP705" s="3"/>
      <c r="AQ705" s="3"/>
      <c r="AR705" s="3"/>
      <c r="AS705" s="3"/>
    </row>
    <row r="706" spans="41:45" ht="14.25" x14ac:dyDescent="0.45">
      <c r="AO706" s="3"/>
      <c r="AP706" s="3"/>
      <c r="AQ706" s="3"/>
      <c r="AR706" s="3"/>
      <c r="AS706" s="3"/>
    </row>
    <row r="707" spans="41:45" ht="14.25" x14ac:dyDescent="0.45">
      <c r="AO707" s="3"/>
      <c r="AP707" s="3"/>
      <c r="AQ707" s="3"/>
      <c r="AR707" s="3"/>
      <c r="AS707" s="3"/>
    </row>
    <row r="708" spans="41:45" ht="14.25" x14ac:dyDescent="0.45">
      <c r="AO708" s="3"/>
      <c r="AP708" s="3"/>
      <c r="AQ708" s="3"/>
      <c r="AR708" s="3"/>
      <c r="AS708" s="3"/>
    </row>
    <row r="709" spans="41:45" ht="14.25" x14ac:dyDescent="0.45">
      <c r="AO709" s="3"/>
      <c r="AP709" s="3"/>
      <c r="AQ709" s="3"/>
      <c r="AR709" s="3"/>
      <c r="AS709" s="3"/>
    </row>
    <row r="710" spans="41:45" ht="14.25" x14ac:dyDescent="0.45">
      <c r="AO710" s="3"/>
      <c r="AP710" s="3"/>
      <c r="AQ710" s="3"/>
      <c r="AR710" s="3"/>
      <c r="AS710" s="3"/>
    </row>
    <row r="711" spans="41:45" ht="14.25" x14ac:dyDescent="0.45">
      <c r="AO711" s="3"/>
      <c r="AP711" s="3"/>
      <c r="AQ711" s="3"/>
      <c r="AR711" s="3"/>
      <c r="AS711" s="3"/>
    </row>
    <row r="712" spans="41:45" ht="14.25" x14ac:dyDescent="0.45">
      <c r="AO712" s="3"/>
      <c r="AP712" s="3"/>
      <c r="AQ712" s="3"/>
      <c r="AR712" s="3"/>
      <c r="AS712" s="3"/>
    </row>
    <row r="713" spans="41:45" ht="14.25" x14ac:dyDescent="0.45">
      <c r="AO713" s="3"/>
      <c r="AP713" s="3"/>
      <c r="AQ713" s="3"/>
      <c r="AR713" s="3"/>
      <c r="AS713" s="3"/>
    </row>
    <row r="714" spans="41:45" ht="14.25" x14ac:dyDescent="0.45">
      <c r="AO714" s="3"/>
      <c r="AP714" s="3"/>
      <c r="AQ714" s="3"/>
      <c r="AR714" s="3"/>
      <c r="AS714" s="3"/>
    </row>
    <row r="715" spans="41:45" ht="14.25" x14ac:dyDescent="0.45">
      <c r="AO715" s="3"/>
      <c r="AP715" s="3"/>
      <c r="AQ715" s="3"/>
      <c r="AR715" s="3"/>
      <c r="AS715" s="3"/>
    </row>
    <row r="716" spans="41:45" ht="14.25" x14ac:dyDescent="0.45">
      <c r="AO716" s="3"/>
      <c r="AP716" s="3"/>
      <c r="AQ716" s="3"/>
      <c r="AR716" s="3"/>
      <c r="AS716" s="3"/>
    </row>
    <row r="717" spans="41:45" ht="14.25" x14ac:dyDescent="0.45">
      <c r="AO717" s="3"/>
      <c r="AP717" s="3"/>
      <c r="AQ717" s="3"/>
      <c r="AR717" s="3"/>
      <c r="AS717" s="3"/>
    </row>
    <row r="718" spans="41:45" ht="14.25" x14ac:dyDescent="0.45">
      <c r="AO718" s="3"/>
      <c r="AP718" s="3"/>
      <c r="AQ718" s="3"/>
      <c r="AR718" s="3"/>
      <c r="AS718" s="3"/>
    </row>
    <row r="719" spans="41:45" ht="14.25" x14ac:dyDescent="0.45">
      <c r="AO719" s="3"/>
      <c r="AP719" s="3"/>
      <c r="AQ719" s="3"/>
      <c r="AR719" s="3"/>
      <c r="AS719" s="3"/>
    </row>
    <row r="720" spans="41:45" ht="14.25" x14ac:dyDescent="0.45">
      <c r="AO720" s="3"/>
      <c r="AP720" s="3"/>
      <c r="AQ720" s="3"/>
      <c r="AR720" s="3"/>
      <c r="AS720" s="3"/>
    </row>
    <row r="721" spans="41:45" ht="14.25" x14ac:dyDescent="0.45">
      <c r="AO721" s="3"/>
      <c r="AP721" s="3"/>
      <c r="AQ721" s="3"/>
      <c r="AR721" s="3"/>
      <c r="AS721" s="3"/>
    </row>
    <row r="722" spans="41:45" ht="14.25" x14ac:dyDescent="0.45">
      <c r="AO722" s="3"/>
      <c r="AP722" s="3"/>
      <c r="AQ722" s="3"/>
      <c r="AR722" s="3"/>
      <c r="AS722" s="3"/>
    </row>
    <row r="723" spans="41:45" ht="14.25" x14ac:dyDescent="0.45">
      <c r="AO723" s="3"/>
      <c r="AP723" s="3"/>
      <c r="AQ723" s="3"/>
      <c r="AR723" s="3"/>
      <c r="AS723" s="3"/>
    </row>
    <row r="724" spans="41:45" ht="14.25" x14ac:dyDescent="0.45">
      <c r="AO724" s="3"/>
      <c r="AP724" s="3"/>
      <c r="AQ724" s="3"/>
      <c r="AR724" s="3"/>
      <c r="AS724" s="3"/>
    </row>
    <row r="725" spans="41:45" ht="14.25" x14ac:dyDescent="0.45">
      <c r="AO725" s="3"/>
      <c r="AP725" s="3"/>
      <c r="AQ725" s="3"/>
      <c r="AR725" s="3"/>
      <c r="AS725" s="3"/>
    </row>
    <row r="726" spans="41:45" ht="14.25" x14ac:dyDescent="0.45">
      <c r="AO726" s="3"/>
      <c r="AP726" s="3"/>
      <c r="AQ726" s="3"/>
      <c r="AR726" s="3"/>
      <c r="AS726" s="3"/>
    </row>
    <row r="727" spans="41:45" ht="14.25" x14ac:dyDescent="0.45">
      <c r="AO727" s="3"/>
      <c r="AP727" s="3"/>
      <c r="AQ727" s="3"/>
      <c r="AR727" s="3"/>
      <c r="AS727" s="3"/>
    </row>
    <row r="728" spans="41:45" ht="14.25" x14ac:dyDescent="0.45">
      <c r="AO728" s="3"/>
      <c r="AP728" s="3"/>
      <c r="AQ728" s="3"/>
      <c r="AR728" s="3"/>
      <c r="AS728" s="3"/>
    </row>
    <row r="729" spans="41:45" ht="14.25" x14ac:dyDescent="0.45">
      <c r="AO729" s="3"/>
      <c r="AP729" s="3"/>
      <c r="AQ729" s="3"/>
      <c r="AR729" s="3"/>
      <c r="AS729" s="3"/>
    </row>
    <row r="730" spans="41:45" ht="14.25" x14ac:dyDescent="0.45">
      <c r="AO730" s="3"/>
      <c r="AP730" s="3"/>
      <c r="AQ730" s="3"/>
      <c r="AR730" s="3"/>
      <c r="AS730" s="3"/>
    </row>
    <row r="731" spans="41:45" ht="14.25" x14ac:dyDescent="0.45">
      <c r="AO731" s="3"/>
      <c r="AP731" s="3"/>
      <c r="AQ731" s="3"/>
      <c r="AR731" s="3"/>
      <c r="AS731" s="3"/>
    </row>
    <row r="732" spans="41:45" ht="14.25" x14ac:dyDescent="0.45">
      <c r="AO732" s="3"/>
      <c r="AP732" s="3"/>
      <c r="AQ732" s="3"/>
      <c r="AR732" s="3"/>
      <c r="AS732" s="3"/>
    </row>
    <row r="733" spans="41:45" ht="14.25" x14ac:dyDescent="0.45">
      <c r="AO733" s="3"/>
      <c r="AP733" s="3"/>
      <c r="AQ733" s="3"/>
      <c r="AR733" s="3"/>
      <c r="AS733" s="3"/>
    </row>
    <row r="734" spans="41:45" ht="14.25" x14ac:dyDescent="0.45">
      <c r="AO734" s="3"/>
      <c r="AP734" s="3"/>
      <c r="AQ734" s="3"/>
      <c r="AR734" s="3"/>
      <c r="AS734" s="3"/>
    </row>
    <row r="735" spans="41:45" ht="14.25" x14ac:dyDescent="0.45">
      <c r="AO735" s="3"/>
      <c r="AP735" s="3"/>
      <c r="AQ735" s="3"/>
      <c r="AR735" s="3"/>
      <c r="AS735" s="3"/>
    </row>
    <row r="736" spans="41:45" ht="14.25" x14ac:dyDescent="0.45">
      <c r="AO736" s="3"/>
      <c r="AP736" s="3"/>
      <c r="AQ736" s="3"/>
      <c r="AR736" s="3"/>
      <c r="AS736" s="3"/>
    </row>
    <row r="737" spans="41:45" ht="14.25" x14ac:dyDescent="0.45">
      <c r="AO737" s="3"/>
      <c r="AP737" s="3"/>
      <c r="AQ737" s="3"/>
      <c r="AR737" s="3"/>
      <c r="AS737" s="3"/>
    </row>
    <row r="738" spans="41:45" ht="14.25" x14ac:dyDescent="0.45">
      <c r="AO738" s="3"/>
      <c r="AP738" s="3"/>
      <c r="AQ738" s="3"/>
      <c r="AR738" s="3"/>
      <c r="AS738" s="3"/>
    </row>
    <row r="739" spans="41:45" ht="14.25" x14ac:dyDescent="0.45">
      <c r="AO739" s="3"/>
      <c r="AP739" s="3"/>
      <c r="AQ739" s="3"/>
      <c r="AR739" s="3"/>
      <c r="AS739" s="3"/>
    </row>
    <row r="740" spans="41:45" ht="14.25" x14ac:dyDescent="0.45">
      <c r="AO740" s="3"/>
      <c r="AP740" s="3"/>
      <c r="AQ740" s="3"/>
      <c r="AR740" s="3"/>
      <c r="AS740" s="3"/>
    </row>
    <row r="741" spans="41:45" ht="14.25" x14ac:dyDescent="0.45">
      <c r="AO741" s="3"/>
      <c r="AP741" s="3"/>
      <c r="AQ741" s="3"/>
      <c r="AR741" s="3"/>
      <c r="AS741" s="3"/>
    </row>
    <row r="742" spans="41:45" ht="14.25" x14ac:dyDescent="0.45">
      <c r="AO742" s="3"/>
      <c r="AP742" s="3"/>
      <c r="AQ742" s="3"/>
      <c r="AR742" s="3"/>
      <c r="AS742" s="3"/>
    </row>
    <row r="743" spans="41:45" ht="14.25" x14ac:dyDescent="0.45">
      <c r="AO743" s="3"/>
      <c r="AP743" s="3"/>
      <c r="AQ743" s="3"/>
      <c r="AR743" s="3"/>
      <c r="AS743" s="3"/>
    </row>
    <row r="744" spans="41:45" ht="14.25" x14ac:dyDescent="0.45">
      <c r="AO744" s="3"/>
      <c r="AP744" s="3"/>
      <c r="AQ744" s="3"/>
      <c r="AR744" s="3"/>
      <c r="AS744" s="3"/>
    </row>
    <row r="745" spans="41:45" ht="14.25" x14ac:dyDescent="0.45">
      <c r="AO745" s="3"/>
      <c r="AP745" s="3"/>
      <c r="AQ745" s="3"/>
      <c r="AR745" s="3"/>
      <c r="AS745" s="3"/>
    </row>
    <row r="746" spans="41:45" ht="14.25" x14ac:dyDescent="0.45">
      <c r="AO746" s="3"/>
      <c r="AP746" s="3"/>
      <c r="AQ746" s="3"/>
      <c r="AR746" s="3"/>
      <c r="AS746" s="3"/>
    </row>
    <row r="747" spans="41:45" ht="14.25" x14ac:dyDescent="0.45">
      <c r="AO747" s="3"/>
      <c r="AP747" s="3"/>
      <c r="AQ747" s="3"/>
      <c r="AR747" s="3"/>
      <c r="AS747" s="3"/>
    </row>
    <row r="748" spans="41:45" ht="14.25" x14ac:dyDescent="0.45">
      <c r="AO748" s="3"/>
      <c r="AP748" s="3"/>
      <c r="AQ748" s="3"/>
      <c r="AR748" s="3"/>
      <c r="AS748" s="3"/>
    </row>
    <row r="749" spans="41:45" ht="14.25" x14ac:dyDescent="0.45">
      <c r="AO749" s="3"/>
      <c r="AP749" s="3"/>
      <c r="AQ749" s="3"/>
      <c r="AR749" s="3"/>
      <c r="AS749" s="3"/>
    </row>
    <row r="750" spans="41:45" ht="14.25" x14ac:dyDescent="0.45">
      <c r="AO750" s="3"/>
      <c r="AP750" s="3"/>
      <c r="AQ750" s="3"/>
      <c r="AR750" s="3"/>
      <c r="AS750" s="3"/>
    </row>
    <row r="751" spans="41:45" ht="14.25" x14ac:dyDescent="0.45">
      <c r="AO751" s="3"/>
      <c r="AP751" s="3"/>
      <c r="AQ751" s="3"/>
      <c r="AR751" s="3"/>
      <c r="AS751" s="3"/>
    </row>
    <row r="752" spans="41:45" ht="14.25" x14ac:dyDescent="0.45">
      <c r="AO752" s="3"/>
      <c r="AP752" s="3"/>
      <c r="AQ752" s="3"/>
      <c r="AR752" s="3"/>
      <c r="AS752" s="3"/>
    </row>
    <row r="753" spans="41:45" ht="14.25" x14ac:dyDescent="0.45">
      <c r="AO753" s="3"/>
      <c r="AP753" s="3"/>
      <c r="AQ753" s="3"/>
      <c r="AR753" s="3"/>
      <c r="AS753" s="3"/>
    </row>
    <row r="754" spans="41:45" ht="14.25" x14ac:dyDescent="0.45">
      <c r="AO754" s="3"/>
      <c r="AP754" s="3"/>
      <c r="AQ754" s="3"/>
      <c r="AR754" s="3"/>
      <c r="AS754" s="3"/>
    </row>
    <row r="755" spans="41:45" ht="14.25" x14ac:dyDescent="0.45">
      <c r="AO755" s="3"/>
      <c r="AP755" s="3"/>
      <c r="AQ755" s="3"/>
      <c r="AR755" s="3"/>
      <c r="AS755" s="3"/>
    </row>
    <row r="756" spans="41:45" ht="14.25" x14ac:dyDescent="0.45">
      <c r="AO756" s="3"/>
      <c r="AP756" s="3"/>
      <c r="AQ756" s="3"/>
      <c r="AR756" s="3"/>
      <c r="AS756" s="3"/>
    </row>
    <row r="757" spans="41:45" ht="14.25" x14ac:dyDescent="0.45">
      <c r="AO757" s="3"/>
      <c r="AP757" s="3"/>
      <c r="AQ757" s="3"/>
      <c r="AR757" s="3"/>
      <c r="AS757" s="3"/>
    </row>
    <row r="758" spans="41:45" ht="14.25" x14ac:dyDescent="0.45">
      <c r="AO758" s="3"/>
      <c r="AP758" s="3"/>
      <c r="AQ758" s="3"/>
      <c r="AR758" s="3"/>
      <c r="AS758" s="3"/>
    </row>
    <row r="759" spans="41:45" ht="14.25" x14ac:dyDescent="0.45">
      <c r="AO759" s="3"/>
      <c r="AP759" s="3"/>
      <c r="AQ759" s="3"/>
      <c r="AR759" s="3"/>
      <c r="AS759" s="3"/>
    </row>
    <row r="760" spans="41:45" ht="14.25" x14ac:dyDescent="0.45">
      <c r="AO760" s="3"/>
      <c r="AP760" s="3"/>
      <c r="AQ760" s="3"/>
      <c r="AR760" s="3"/>
      <c r="AS760" s="3"/>
    </row>
    <row r="761" spans="41:45" ht="14.25" x14ac:dyDescent="0.45">
      <c r="AO761" s="3"/>
      <c r="AP761" s="3"/>
      <c r="AQ761" s="3"/>
      <c r="AR761" s="3"/>
      <c r="AS761" s="3"/>
    </row>
    <row r="762" spans="41:45" ht="14.25" x14ac:dyDescent="0.45">
      <c r="AO762" s="3"/>
      <c r="AP762" s="3"/>
      <c r="AQ762" s="3"/>
      <c r="AR762" s="3"/>
      <c r="AS762" s="3"/>
    </row>
    <row r="763" spans="41:45" ht="14.25" x14ac:dyDescent="0.45">
      <c r="AO763" s="3"/>
      <c r="AP763" s="3"/>
      <c r="AQ763" s="3"/>
      <c r="AR763" s="3"/>
      <c r="AS763" s="3"/>
    </row>
    <row r="764" spans="41:45" ht="14.25" x14ac:dyDescent="0.45">
      <c r="AO764" s="3"/>
      <c r="AP764" s="3"/>
      <c r="AQ764" s="3"/>
      <c r="AR764" s="3"/>
      <c r="AS764" s="3"/>
    </row>
    <row r="765" spans="41:45" ht="14.25" x14ac:dyDescent="0.45">
      <c r="AO765" s="3"/>
      <c r="AP765" s="3"/>
      <c r="AQ765" s="3"/>
      <c r="AR765" s="3"/>
      <c r="AS765" s="3"/>
    </row>
    <row r="766" spans="41:45" ht="14.25" x14ac:dyDescent="0.45">
      <c r="AO766" s="3"/>
      <c r="AP766" s="3"/>
      <c r="AQ766" s="3"/>
      <c r="AR766" s="3"/>
      <c r="AS766" s="3"/>
    </row>
    <row r="767" spans="41:45" ht="14.25" x14ac:dyDescent="0.45">
      <c r="AO767" s="3"/>
      <c r="AP767" s="3"/>
      <c r="AQ767" s="3"/>
      <c r="AR767" s="3"/>
      <c r="AS767" s="3"/>
    </row>
    <row r="768" spans="41:45" ht="14.25" x14ac:dyDescent="0.45">
      <c r="AO768" s="3"/>
      <c r="AP768" s="3"/>
      <c r="AQ768" s="3"/>
      <c r="AR768" s="3"/>
      <c r="AS768" s="3"/>
    </row>
    <row r="769" spans="41:45" ht="14.25" x14ac:dyDescent="0.45">
      <c r="AO769" s="3"/>
      <c r="AP769" s="3"/>
      <c r="AQ769" s="3"/>
      <c r="AR769" s="3"/>
      <c r="AS769" s="3"/>
    </row>
    <row r="770" spans="41:45" ht="14.25" x14ac:dyDescent="0.45">
      <c r="AO770" s="3"/>
      <c r="AP770" s="3"/>
      <c r="AQ770" s="3"/>
      <c r="AR770" s="3"/>
      <c r="AS770" s="3"/>
    </row>
    <row r="771" spans="41:45" ht="14.25" x14ac:dyDescent="0.45">
      <c r="AO771" s="3"/>
      <c r="AP771" s="3"/>
      <c r="AQ771" s="3"/>
      <c r="AR771" s="3"/>
      <c r="AS771" s="3"/>
    </row>
    <row r="772" spans="41:45" ht="14.25" x14ac:dyDescent="0.45">
      <c r="AO772" s="3"/>
      <c r="AP772" s="3"/>
      <c r="AQ772" s="3"/>
      <c r="AR772" s="3"/>
      <c r="AS772" s="3"/>
    </row>
    <row r="773" spans="41:45" ht="14.25" x14ac:dyDescent="0.45">
      <c r="AO773" s="3"/>
      <c r="AP773" s="3"/>
      <c r="AQ773" s="3"/>
      <c r="AR773" s="3"/>
      <c r="AS773" s="3"/>
    </row>
    <row r="774" spans="41:45" ht="14.25" x14ac:dyDescent="0.45">
      <c r="AO774" s="3"/>
      <c r="AP774" s="3"/>
      <c r="AQ774" s="3"/>
      <c r="AR774" s="3"/>
      <c r="AS774" s="3"/>
    </row>
    <row r="775" spans="41:45" ht="14.25" x14ac:dyDescent="0.45">
      <c r="AO775" s="3"/>
      <c r="AP775" s="3"/>
      <c r="AQ775" s="3"/>
      <c r="AR775" s="3"/>
      <c r="AS775" s="3"/>
    </row>
    <row r="776" spans="41:45" ht="14.25" x14ac:dyDescent="0.45">
      <c r="AO776" s="3"/>
      <c r="AP776" s="3"/>
      <c r="AQ776" s="3"/>
      <c r="AR776" s="3"/>
      <c r="AS776" s="3"/>
    </row>
    <row r="777" spans="41:45" ht="14.25" x14ac:dyDescent="0.45">
      <c r="AO777" s="3"/>
      <c r="AP777" s="3"/>
      <c r="AQ777" s="3"/>
      <c r="AR777" s="3"/>
      <c r="AS777" s="3"/>
    </row>
    <row r="778" spans="41:45" ht="14.25" x14ac:dyDescent="0.45">
      <c r="AO778" s="3"/>
      <c r="AP778" s="3"/>
      <c r="AQ778" s="3"/>
      <c r="AR778" s="3"/>
      <c r="AS778" s="3"/>
    </row>
    <row r="779" spans="41:45" ht="14.25" x14ac:dyDescent="0.45">
      <c r="AO779" s="3"/>
      <c r="AP779" s="3"/>
      <c r="AQ779" s="3"/>
      <c r="AR779" s="3"/>
      <c r="AS779" s="3"/>
    </row>
    <row r="780" spans="41:45" ht="14.25" x14ac:dyDescent="0.45">
      <c r="AO780" s="3"/>
      <c r="AP780" s="3"/>
      <c r="AQ780" s="3"/>
      <c r="AR780" s="3"/>
      <c r="AS780" s="3"/>
    </row>
    <row r="781" spans="41:45" ht="14.25" x14ac:dyDescent="0.45">
      <c r="AO781" s="3"/>
      <c r="AP781" s="3"/>
      <c r="AQ781" s="3"/>
      <c r="AR781" s="3"/>
      <c r="AS781" s="3"/>
    </row>
    <row r="782" spans="41:45" ht="14.25" x14ac:dyDescent="0.45">
      <c r="AO782" s="3"/>
      <c r="AP782" s="3"/>
      <c r="AQ782" s="3"/>
      <c r="AR782" s="3"/>
      <c r="AS782" s="3"/>
    </row>
    <row r="783" spans="41:45" ht="14.25" x14ac:dyDescent="0.45">
      <c r="AO783" s="3"/>
      <c r="AP783" s="3"/>
      <c r="AQ783" s="3"/>
      <c r="AR783" s="3"/>
      <c r="AS783" s="3"/>
    </row>
    <row r="784" spans="41:45" ht="14.25" x14ac:dyDescent="0.45">
      <c r="AO784" s="3"/>
      <c r="AP784" s="3"/>
      <c r="AQ784" s="3"/>
      <c r="AR784" s="3"/>
      <c r="AS784" s="3"/>
    </row>
    <row r="785" spans="41:45" ht="14.25" x14ac:dyDescent="0.45">
      <c r="AO785" s="3"/>
      <c r="AP785" s="3"/>
      <c r="AQ785" s="3"/>
      <c r="AR785" s="3"/>
      <c r="AS785" s="3"/>
    </row>
    <row r="786" spans="41:45" ht="14.25" x14ac:dyDescent="0.45">
      <c r="AO786" s="3"/>
      <c r="AP786" s="3"/>
      <c r="AQ786" s="3"/>
      <c r="AR786" s="3"/>
      <c r="AS786" s="3"/>
    </row>
    <row r="787" spans="41:45" ht="14.25" x14ac:dyDescent="0.45">
      <c r="AO787" s="3"/>
      <c r="AP787" s="3"/>
      <c r="AQ787" s="3"/>
      <c r="AR787" s="3"/>
      <c r="AS787" s="3"/>
    </row>
    <row r="788" spans="41:45" ht="14.25" x14ac:dyDescent="0.45">
      <c r="AO788" s="3"/>
      <c r="AP788" s="3"/>
      <c r="AQ788" s="3"/>
      <c r="AR788" s="3"/>
      <c r="AS788" s="3"/>
    </row>
    <row r="789" spans="41:45" ht="14.25" x14ac:dyDescent="0.45">
      <c r="AO789" s="3"/>
      <c r="AP789" s="3"/>
      <c r="AQ789" s="3"/>
      <c r="AR789" s="3"/>
      <c r="AS789" s="3"/>
    </row>
    <row r="790" spans="41:45" ht="14.25" x14ac:dyDescent="0.45">
      <c r="AO790" s="3"/>
      <c r="AP790" s="3"/>
      <c r="AQ790" s="3"/>
      <c r="AR790" s="3"/>
      <c r="AS790" s="3"/>
    </row>
    <row r="791" spans="41:45" ht="14.25" x14ac:dyDescent="0.45">
      <c r="AO791" s="3"/>
      <c r="AP791" s="3"/>
      <c r="AQ791" s="3"/>
      <c r="AR791" s="3"/>
      <c r="AS791" s="3"/>
    </row>
    <row r="792" spans="41:45" ht="14.25" x14ac:dyDescent="0.45">
      <c r="AO792" s="3"/>
      <c r="AP792" s="3"/>
      <c r="AQ792" s="3"/>
      <c r="AR792" s="3"/>
      <c r="AS792" s="3"/>
    </row>
    <row r="793" spans="41:45" ht="14.25" x14ac:dyDescent="0.45">
      <c r="AO793" s="3"/>
      <c r="AP793" s="3"/>
      <c r="AQ793" s="3"/>
      <c r="AR793" s="3"/>
      <c r="AS793" s="3"/>
    </row>
    <row r="794" spans="41:45" ht="14.25" x14ac:dyDescent="0.45">
      <c r="AO794" s="3"/>
      <c r="AP794" s="3"/>
      <c r="AQ794" s="3"/>
      <c r="AR794" s="3"/>
      <c r="AS794" s="3"/>
    </row>
    <row r="795" spans="41:45" ht="14.25" x14ac:dyDescent="0.45">
      <c r="AO795" s="3"/>
      <c r="AP795" s="3"/>
      <c r="AQ795" s="3"/>
      <c r="AR795" s="3"/>
      <c r="AS795" s="3"/>
    </row>
    <row r="796" spans="41:45" ht="14.25" x14ac:dyDescent="0.45">
      <c r="AO796" s="3"/>
      <c r="AP796" s="3"/>
      <c r="AQ796" s="3"/>
      <c r="AR796" s="3"/>
      <c r="AS796" s="3"/>
    </row>
    <row r="797" spans="41:45" ht="14.25" x14ac:dyDescent="0.45">
      <c r="AO797" s="3"/>
      <c r="AP797" s="3"/>
      <c r="AQ797" s="3"/>
      <c r="AR797" s="3"/>
      <c r="AS797" s="3"/>
    </row>
    <row r="798" spans="41:45" ht="14.25" x14ac:dyDescent="0.45">
      <c r="AO798" s="3"/>
      <c r="AP798" s="3"/>
      <c r="AQ798" s="3"/>
      <c r="AR798" s="3"/>
      <c r="AS798" s="3"/>
    </row>
    <row r="799" spans="41:45" ht="14.25" x14ac:dyDescent="0.45">
      <c r="AO799" s="3"/>
      <c r="AP799" s="3"/>
      <c r="AQ799" s="3"/>
      <c r="AR799" s="3"/>
      <c r="AS799" s="3"/>
    </row>
    <row r="800" spans="41:45" ht="14.25" x14ac:dyDescent="0.45">
      <c r="AO800" s="3"/>
      <c r="AP800" s="3"/>
      <c r="AQ800" s="3"/>
      <c r="AR800" s="3"/>
      <c r="AS800" s="3"/>
    </row>
    <row r="801" spans="41:45" ht="14.25" x14ac:dyDescent="0.45">
      <c r="AO801" s="3"/>
      <c r="AP801" s="3"/>
      <c r="AQ801" s="3"/>
      <c r="AR801" s="3"/>
      <c r="AS801" s="3"/>
    </row>
    <row r="802" spans="41:45" ht="14.25" x14ac:dyDescent="0.45">
      <c r="AO802" s="3"/>
      <c r="AP802" s="3"/>
      <c r="AQ802" s="3"/>
      <c r="AR802" s="3"/>
      <c r="AS802" s="3"/>
    </row>
    <row r="803" spans="41:45" ht="14.25" x14ac:dyDescent="0.45">
      <c r="AO803" s="3"/>
      <c r="AP803" s="3"/>
      <c r="AQ803" s="3"/>
      <c r="AR803" s="3"/>
      <c r="AS803" s="3"/>
    </row>
    <row r="804" spans="41:45" ht="14.25" x14ac:dyDescent="0.45">
      <c r="AO804" s="3"/>
      <c r="AP804" s="3"/>
      <c r="AQ804" s="3"/>
      <c r="AR804" s="3"/>
      <c r="AS804" s="3"/>
    </row>
    <row r="805" spans="41:45" ht="14.25" x14ac:dyDescent="0.45">
      <c r="AO805" s="3"/>
      <c r="AP805" s="3"/>
      <c r="AQ805" s="3"/>
      <c r="AR805" s="3"/>
      <c r="AS805" s="3"/>
    </row>
    <row r="806" spans="41:45" ht="14.25" x14ac:dyDescent="0.45">
      <c r="AO806" s="3"/>
      <c r="AP806" s="3"/>
      <c r="AQ806" s="3"/>
      <c r="AR806" s="3"/>
      <c r="AS806" s="3"/>
    </row>
    <row r="807" spans="41:45" ht="14.25" x14ac:dyDescent="0.45">
      <c r="AO807" s="3"/>
      <c r="AP807" s="3"/>
      <c r="AQ807" s="3"/>
      <c r="AR807" s="3"/>
      <c r="AS807" s="3"/>
    </row>
    <row r="808" spans="41:45" ht="14.25" x14ac:dyDescent="0.45">
      <c r="AO808" s="3"/>
      <c r="AP808" s="3"/>
      <c r="AQ808" s="3"/>
      <c r="AR808" s="3"/>
      <c r="AS808" s="3"/>
    </row>
    <row r="809" spans="41:45" ht="14.25" x14ac:dyDescent="0.45">
      <c r="AO809" s="3"/>
      <c r="AP809" s="3"/>
      <c r="AQ809" s="3"/>
      <c r="AR809" s="3"/>
      <c r="AS809" s="3"/>
    </row>
    <row r="810" spans="41:45" ht="14.25" x14ac:dyDescent="0.45">
      <c r="AO810" s="3"/>
      <c r="AP810" s="3"/>
      <c r="AQ810" s="3"/>
      <c r="AR810" s="3"/>
      <c r="AS810" s="3"/>
    </row>
    <row r="811" spans="41:45" ht="14.25" x14ac:dyDescent="0.45">
      <c r="AO811" s="3"/>
      <c r="AP811" s="3"/>
      <c r="AQ811" s="3"/>
      <c r="AR811" s="3"/>
      <c r="AS811" s="3"/>
    </row>
    <row r="812" spans="41:45" ht="14.25" x14ac:dyDescent="0.45">
      <c r="AO812" s="3"/>
      <c r="AP812" s="3"/>
      <c r="AQ812" s="3"/>
      <c r="AR812" s="3"/>
      <c r="AS812" s="3"/>
    </row>
    <row r="813" spans="41:45" ht="14.25" x14ac:dyDescent="0.45">
      <c r="AO813" s="3"/>
      <c r="AP813" s="3"/>
      <c r="AQ813" s="3"/>
      <c r="AR813" s="3"/>
      <c r="AS813" s="3"/>
    </row>
    <row r="814" spans="41:45" ht="14.25" x14ac:dyDescent="0.45">
      <c r="AO814" s="3"/>
      <c r="AP814" s="3"/>
      <c r="AQ814" s="3"/>
      <c r="AR814" s="3"/>
      <c r="AS814" s="3"/>
    </row>
    <row r="815" spans="41:45" ht="14.25" x14ac:dyDescent="0.45">
      <c r="AO815" s="3"/>
      <c r="AP815" s="3"/>
      <c r="AQ815" s="3"/>
      <c r="AR815" s="3"/>
      <c r="AS815" s="3"/>
    </row>
    <row r="816" spans="41:45" ht="14.25" x14ac:dyDescent="0.45">
      <c r="AO816" s="3"/>
      <c r="AP816" s="3"/>
      <c r="AQ816" s="3"/>
      <c r="AR816" s="3"/>
      <c r="AS816" s="3"/>
    </row>
    <row r="817" spans="41:45" ht="14.25" x14ac:dyDescent="0.45">
      <c r="AO817" s="3"/>
      <c r="AP817" s="3"/>
      <c r="AQ817" s="3"/>
      <c r="AR817" s="3"/>
      <c r="AS817" s="3"/>
    </row>
    <row r="818" spans="41:45" ht="14.25" x14ac:dyDescent="0.45">
      <c r="AO818" s="3"/>
      <c r="AP818" s="3"/>
      <c r="AQ818" s="3"/>
      <c r="AR818" s="3"/>
      <c r="AS818" s="3"/>
    </row>
    <row r="819" spans="41:45" ht="14.25" x14ac:dyDescent="0.45">
      <c r="AO819" s="3"/>
      <c r="AP819" s="3"/>
      <c r="AQ819" s="3"/>
      <c r="AR819" s="3"/>
      <c r="AS819" s="3"/>
    </row>
    <row r="820" spans="41:45" ht="14.25" x14ac:dyDescent="0.45">
      <c r="AO820" s="3"/>
      <c r="AP820" s="3"/>
      <c r="AQ820" s="3"/>
      <c r="AR820" s="3"/>
      <c r="AS820" s="3"/>
    </row>
    <row r="821" spans="41:45" ht="14.25" x14ac:dyDescent="0.45">
      <c r="AO821" s="3"/>
      <c r="AP821" s="3"/>
      <c r="AQ821" s="3"/>
      <c r="AR821" s="3"/>
      <c r="AS821" s="3"/>
    </row>
    <row r="822" spans="41:45" ht="14.25" x14ac:dyDescent="0.45">
      <c r="AO822" s="3"/>
      <c r="AP822" s="3"/>
      <c r="AQ822" s="3"/>
      <c r="AR822" s="3"/>
      <c r="AS822" s="3"/>
    </row>
    <row r="823" spans="41:45" ht="14.25" x14ac:dyDescent="0.45">
      <c r="AO823" s="3"/>
      <c r="AP823" s="3"/>
      <c r="AQ823" s="3"/>
      <c r="AR823" s="3"/>
      <c r="AS823" s="3"/>
    </row>
    <row r="824" spans="41:45" ht="14.25" x14ac:dyDescent="0.45">
      <c r="AO824" s="3"/>
      <c r="AP824" s="3"/>
      <c r="AQ824" s="3"/>
      <c r="AR824" s="3"/>
      <c r="AS824" s="3"/>
    </row>
    <row r="825" spans="41:45" ht="14.25" x14ac:dyDescent="0.45">
      <c r="AO825" s="3"/>
      <c r="AP825" s="3"/>
      <c r="AQ825" s="3"/>
      <c r="AR825" s="3"/>
      <c r="AS825" s="3"/>
    </row>
    <row r="826" spans="41:45" ht="14.25" x14ac:dyDescent="0.45">
      <c r="AO826" s="3"/>
      <c r="AP826" s="3"/>
      <c r="AQ826" s="3"/>
      <c r="AR826" s="3"/>
      <c r="AS826" s="3"/>
    </row>
    <row r="827" spans="41:45" ht="14.25" x14ac:dyDescent="0.45">
      <c r="AO827" s="3"/>
      <c r="AP827" s="3"/>
      <c r="AQ827" s="3"/>
      <c r="AR827" s="3"/>
      <c r="AS827" s="3"/>
    </row>
    <row r="828" spans="41:45" ht="14.25" x14ac:dyDescent="0.45">
      <c r="AO828" s="3"/>
      <c r="AP828" s="3"/>
      <c r="AQ828" s="3"/>
      <c r="AR828" s="3"/>
      <c r="AS828" s="3"/>
    </row>
    <row r="829" spans="41:45" ht="14.25" x14ac:dyDescent="0.45">
      <c r="AO829" s="3"/>
      <c r="AP829" s="3"/>
      <c r="AQ829" s="3"/>
      <c r="AR829" s="3"/>
      <c r="AS829" s="3"/>
    </row>
    <row r="830" spans="41:45" ht="14.25" x14ac:dyDescent="0.45">
      <c r="AO830" s="3"/>
      <c r="AP830" s="3"/>
      <c r="AQ830" s="3"/>
      <c r="AR830" s="3"/>
      <c r="AS830" s="3"/>
    </row>
    <row r="831" spans="41:45" ht="14.25" x14ac:dyDescent="0.45">
      <c r="AO831" s="3"/>
      <c r="AP831" s="3"/>
      <c r="AQ831" s="3"/>
      <c r="AR831" s="3"/>
      <c r="AS831" s="3"/>
    </row>
    <row r="832" spans="41:45" ht="14.25" x14ac:dyDescent="0.45">
      <c r="AO832" s="3"/>
      <c r="AP832" s="3"/>
      <c r="AQ832" s="3"/>
      <c r="AR832" s="3"/>
      <c r="AS832" s="3"/>
    </row>
    <row r="833" spans="41:45" ht="14.25" x14ac:dyDescent="0.45">
      <c r="AO833" s="3"/>
      <c r="AP833" s="3"/>
      <c r="AQ833" s="3"/>
      <c r="AR833" s="3"/>
      <c r="AS833" s="3"/>
    </row>
    <row r="834" spans="41:45" ht="14.25" x14ac:dyDescent="0.45">
      <c r="AO834" s="3"/>
      <c r="AP834" s="3"/>
      <c r="AQ834" s="3"/>
      <c r="AR834" s="3"/>
      <c r="AS834" s="3"/>
    </row>
    <row r="835" spans="41:45" ht="14.25" x14ac:dyDescent="0.45">
      <c r="AO835" s="3"/>
      <c r="AP835" s="3"/>
      <c r="AQ835" s="3"/>
      <c r="AR835" s="3"/>
      <c r="AS835" s="3"/>
    </row>
    <row r="836" spans="41:45" ht="14.25" x14ac:dyDescent="0.45">
      <c r="AO836" s="3"/>
      <c r="AP836" s="3"/>
      <c r="AQ836" s="3"/>
      <c r="AR836" s="3"/>
      <c r="AS836" s="3"/>
    </row>
    <row r="837" spans="41:45" ht="14.25" x14ac:dyDescent="0.45">
      <c r="AO837" s="3"/>
      <c r="AP837" s="3"/>
      <c r="AQ837" s="3"/>
      <c r="AR837" s="3"/>
      <c r="AS837" s="3"/>
    </row>
    <row r="838" spans="41:45" ht="14.25" x14ac:dyDescent="0.45">
      <c r="AO838" s="3"/>
      <c r="AP838" s="3"/>
      <c r="AQ838" s="3"/>
      <c r="AR838" s="3"/>
      <c r="AS838" s="3"/>
    </row>
    <row r="839" spans="41:45" ht="14.25" x14ac:dyDescent="0.45">
      <c r="AO839" s="3"/>
      <c r="AP839" s="3"/>
      <c r="AQ839" s="3"/>
      <c r="AR839" s="3"/>
      <c r="AS839" s="3"/>
    </row>
    <row r="840" spans="41:45" ht="14.25" x14ac:dyDescent="0.45">
      <c r="AO840" s="3"/>
      <c r="AP840" s="3"/>
      <c r="AQ840" s="3"/>
      <c r="AR840" s="3"/>
      <c r="AS840" s="3"/>
    </row>
    <row r="841" spans="41:45" ht="14.25" x14ac:dyDescent="0.45">
      <c r="AO841" s="3"/>
      <c r="AP841" s="3"/>
      <c r="AQ841" s="3"/>
      <c r="AR841" s="3"/>
      <c r="AS841" s="3"/>
    </row>
    <row r="842" spans="41:45" ht="14.25" x14ac:dyDescent="0.45">
      <c r="AO842" s="3"/>
      <c r="AP842" s="3"/>
      <c r="AQ842" s="3"/>
      <c r="AR842" s="3"/>
      <c r="AS842" s="3"/>
    </row>
    <row r="843" spans="41:45" ht="14.25" x14ac:dyDescent="0.45">
      <c r="AO843" s="3"/>
      <c r="AP843" s="3"/>
      <c r="AQ843" s="3"/>
      <c r="AR843" s="3"/>
      <c r="AS843" s="3"/>
    </row>
    <row r="844" spans="41:45" ht="14.25" x14ac:dyDescent="0.45">
      <c r="AO844" s="3"/>
      <c r="AP844" s="3"/>
      <c r="AQ844" s="3"/>
      <c r="AR844" s="3"/>
      <c r="AS844" s="3"/>
    </row>
    <row r="845" spans="41:45" ht="14.25" x14ac:dyDescent="0.45">
      <c r="AO845" s="3"/>
      <c r="AP845" s="3"/>
      <c r="AQ845" s="3"/>
      <c r="AR845" s="3"/>
      <c r="AS845" s="3"/>
    </row>
    <row r="846" spans="41:45" ht="14.25" x14ac:dyDescent="0.45">
      <c r="AO846" s="3"/>
      <c r="AP846" s="3"/>
      <c r="AQ846" s="3"/>
      <c r="AR846" s="3"/>
      <c r="AS846" s="3"/>
    </row>
    <row r="847" spans="41:45" ht="14.25" x14ac:dyDescent="0.45">
      <c r="AO847" s="3"/>
      <c r="AP847" s="3"/>
      <c r="AQ847" s="3"/>
      <c r="AR847" s="3"/>
      <c r="AS847" s="3"/>
    </row>
    <row r="848" spans="41:45" ht="14.25" x14ac:dyDescent="0.45">
      <c r="AO848" s="3"/>
      <c r="AP848" s="3"/>
      <c r="AQ848" s="3"/>
      <c r="AR848" s="3"/>
      <c r="AS848" s="3"/>
    </row>
    <row r="849" spans="41:45" ht="14.25" x14ac:dyDescent="0.45">
      <c r="AO849" s="3"/>
      <c r="AP849" s="3"/>
      <c r="AQ849" s="3"/>
      <c r="AR849" s="3"/>
      <c r="AS849" s="3"/>
    </row>
    <row r="850" spans="41:45" ht="14.25" x14ac:dyDescent="0.45">
      <c r="AO850" s="3"/>
      <c r="AP850" s="3"/>
      <c r="AQ850" s="3"/>
      <c r="AR850" s="3"/>
      <c r="AS850" s="3"/>
    </row>
    <row r="851" spans="41:45" ht="14.25" x14ac:dyDescent="0.45">
      <c r="AO851" s="3"/>
      <c r="AP851" s="3"/>
      <c r="AQ851" s="3"/>
      <c r="AR851" s="3"/>
      <c r="AS851" s="3"/>
    </row>
    <row r="852" spans="41:45" ht="14.25" x14ac:dyDescent="0.45">
      <c r="AO852" s="3"/>
      <c r="AP852" s="3"/>
      <c r="AQ852" s="3"/>
      <c r="AR852" s="3"/>
      <c r="AS852" s="3"/>
    </row>
    <row r="853" spans="41:45" ht="14.25" x14ac:dyDescent="0.45">
      <c r="AO853" s="3"/>
      <c r="AP853" s="3"/>
      <c r="AQ853" s="3"/>
      <c r="AR853" s="3"/>
      <c r="AS853" s="3"/>
    </row>
    <row r="854" spans="41:45" ht="14.25" x14ac:dyDescent="0.45">
      <c r="AO854" s="3"/>
      <c r="AP854" s="3"/>
      <c r="AQ854" s="3"/>
      <c r="AR854" s="3"/>
      <c r="AS854" s="3"/>
    </row>
    <row r="855" spans="41:45" ht="14.25" x14ac:dyDescent="0.45">
      <c r="AO855" s="3"/>
      <c r="AP855" s="3"/>
      <c r="AQ855" s="3"/>
      <c r="AR855" s="3"/>
      <c r="AS855" s="3"/>
    </row>
    <row r="856" spans="41:45" ht="14.25" x14ac:dyDescent="0.45">
      <c r="AO856" s="3"/>
      <c r="AP856" s="3"/>
      <c r="AQ856" s="3"/>
      <c r="AR856" s="3"/>
      <c r="AS856" s="3"/>
    </row>
    <row r="857" spans="41:45" ht="14.25" x14ac:dyDescent="0.45">
      <c r="AO857" s="3"/>
      <c r="AP857" s="3"/>
      <c r="AQ857" s="3"/>
      <c r="AR857" s="3"/>
      <c r="AS857" s="3"/>
    </row>
    <row r="858" spans="41:45" ht="14.25" x14ac:dyDescent="0.45">
      <c r="AO858" s="3"/>
      <c r="AP858" s="3"/>
      <c r="AQ858" s="3"/>
      <c r="AR858" s="3"/>
      <c r="AS858" s="3"/>
    </row>
    <row r="859" spans="41:45" ht="14.25" x14ac:dyDescent="0.45">
      <c r="AO859" s="3"/>
      <c r="AP859" s="3"/>
      <c r="AQ859" s="3"/>
      <c r="AR859" s="3"/>
      <c r="AS859" s="3"/>
    </row>
    <row r="860" spans="41:45" ht="14.25" x14ac:dyDescent="0.45">
      <c r="AO860" s="3"/>
      <c r="AP860" s="3"/>
      <c r="AQ860" s="3"/>
      <c r="AR860" s="3"/>
      <c r="AS860" s="3"/>
    </row>
    <row r="861" spans="41:45" ht="14.25" x14ac:dyDescent="0.45">
      <c r="AO861" s="3"/>
      <c r="AP861" s="3"/>
      <c r="AQ861" s="3"/>
      <c r="AR861" s="3"/>
      <c r="AS861" s="3"/>
    </row>
    <row r="862" spans="41:45" ht="14.25" x14ac:dyDescent="0.45">
      <c r="AO862" s="3"/>
      <c r="AP862" s="3"/>
      <c r="AQ862" s="3"/>
      <c r="AR862" s="3"/>
      <c r="AS862" s="3"/>
    </row>
    <row r="863" spans="41:45" ht="14.25" x14ac:dyDescent="0.45">
      <c r="AO863" s="3"/>
      <c r="AP863" s="3"/>
      <c r="AQ863" s="3"/>
      <c r="AR863" s="3"/>
      <c r="AS863" s="3"/>
    </row>
    <row r="864" spans="41:45" ht="14.25" x14ac:dyDescent="0.45">
      <c r="AO864" s="3"/>
      <c r="AP864" s="3"/>
      <c r="AQ864" s="3"/>
      <c r="AR864" s="3"/>
      <c r="AS864" s="3"/>
    </row>
    <row r="865" spans="41:45" ht="14.25" x14ac:dyDescent="0.45">
      <c r="AO865" s="3"/>
      <c r="AP865" s="3"/>
      <c r="AQ865" s="3"/>
      <c r="AR865" s="3"/>
      <c r="AS865" s="3"/>
    </row>
    <row r="866" spans="41:45" ht="14.25" x14ac:dyDescent="0.45">
      <c r="AO866" s="3"/>
      <c r="AP866" s="3"/>
      <c r="AQ866" s="3"/>
      <c r="AR866" s="3"/>
      <c r="AS866" s="3"/>
    </row>
    <row r="867" spans="41:45" ht="14.25" x14ac:dyDescent="0.45">
      <c r="AO867" s="3"/>
      <c r="AP867" s="3"/>
      <c r="AQ867" s="3"/>
      <c r="AR867" s="3"/>
      <c r="AS867" s="3"/>
    </row>
    <row r="868" spans="41:45" ht="14.25" x14ac:dyDescent="0.45">
      <c r="AO868" s="3"/>
      <c r="AP868" s="3"/>
      <c r="AQ868" s="3"/>
      <c r="AR868" s="3"/>
      <c r="AS868" s="3"/>
    </row>
    <row r="869" spans="41:45" ht="14.25" x14ac:dyDescent="0.45">
      <c r="AO869" s="3"/>
      <c r="AP869" s="3"/>
      <c r="AQ869" s="3"/>
      <c r="AR869" s="3"/>
      <c r="AS869" s="3"/>
    </row>
    <row r="870" spans="41:45" ht="14.25" x14ac:dyDescent="0.45">
      <c r="AO870" s="3"/>
      <c r="AP870" s="3"/>
      <c r="AQ870" s="3"/>
      <c r="AR870" s="3"/>
      <c r="AS870" s="3"/>
    </row>
    <row r="871" spans="41:45" ht="14.25" x14ac:dyDescent="0.45">
      <c r="AO871" s="3"/>
      <c r="AP871" s="3"/>
      <c r="AQ871" s="3"/>
      <c r="AR871" s="3"/>
      <c r="AS871" s="3"/>
    </row>
    <row r="872" spans="41:45" ht="14.25" x14ac:dyDescent="0.45">
      <c r="AO872" s="3"/>
      <c r="AP872" s="3"/>
      <c r="AQ872" s="3"/>
      <c r="AR872" s="3"/>
      <c r="AS872" s="3"/>
    </row>
    <row r="873" spans="41:45" ht="14.25" x14ac:dyDescent="0.45">
      <c r="AO873" s="3"/>
      <c r="AP873" s="3"/>
      <c r="AQ873" s="3"/>
      <c r="AR873" s="3"/>
      <c r="AS873" s="3"/>
    </row>
    <row r="874" spans="41:45" ht="14.25" x14ac:dyDescent="0.45">
      <c r="AO874" s="3"/>
      <c r="AP874" s="3"/>
      <c r="AQ874" s="3"/>
      <c r="AR874" s="3"/>
      <c r="AS874" s="3"/>
    </row>
    <row r="875" spans="41:45" ht="14.25" x14ac:dyDescent="0.45">
      <c r="AO875" s="3"/>
      <c r="AP875" s="3"/>
      <c r="AQ875" s="3"/>
      <c r="AR875" s="3"/>
      <c r="AS875" s="3"/>
    </row>
    <row r="876" spans="41:45" ht="14.25" x14ac:dyDescent="0.45">
      <c r="AO876" s="3"/>
      <c r="AP876" s="3"/>
      <c r="AQ876" s="3"/>
      <c r="AR876" s="3"/>
      <c r="AS876" s="3"/>
    </row>
    <row r="877" spans="41:45" ht="14.25" x14ac:dyDescent="0.45">
      <c r="AO877" s="3"/>
      <c r="AP877" s="3"/>
      <c r="AQ877" s="3"/>
      <c r="AR877" s="3"/>
      <c r="AS877" s="3"/>
    </row>
    <row r="878" spans="41:45" ht="14.25" x14ac:dyDescent="0.45">
      <c r="AO878" s="3"/>
      <c r="AP878" s="3"/>
      <c r="AQ878" s="3"/>
      <c r="AR878" s="3"/>
      <c r="AS878" s="3"/>
    </row>
    <row r="879" spans="41:45" ht="14.25" x14ac:dyDescent="0.45">
      <c r="AO879" s="3"/>
      <c r="AP879" s="3"/>
      <c r="AQ879" s="3"/>
      <c r="AR879" s="3"/>
      <c r="AS879" s="3"/>
    </row>
    <row r="880" spans="41:45" ht="14.25" x14ac:dyDescent="0.45">
      <c r="AO880" s="3"/>
      <c r="AP880" s="3"/>
      <c r="AQ880" s="3"/>
      <c r="AR880" s="3"/>
      <c r="AS880" s="3"/>
    </row>
    <row r="881" spans="41:45" ht="14.25" x14ac:dyDescent="0.45">
      <c r="AO881" s="3"/>
      <c r="AP881" s="3"/>
      <c r="AQ881" s="3"/>
      <c r="AR881" s="3"/>
      <c r="AS881" s="3"/>
    </row>
    <row r="882" spans="41:45" ht="14.25" x14ac:dyDescent="0.45">
      <c r="AO882" s="3"/>
      <c r="AP882" s="3"/>
      <c r="AQ882" s="3"/>
      <c r="AR882" s="3"/>
      <c r="AS882" s="3"/>
    </row>
    <row r="883" spans="41:45" ht="14.25" x14ac:dyDescent="0.45">
      <c r="AO883" s="3"/>
      <c r="AP883" s="3"/>
      <c r="AQ883" s="3"/>
      <c r="AR883" s="3"/>
      <c r="AS883" s="3"/>
    </row>
    <row r="884" spans="41:45" ht="14.25" x14ac:dyDescent="0.45">
      <c r="AO884" s="3"/>
      <c r="AP884" s="3"/>
      <c r="AQ884" s="3"/>
      <c r="AR884" s="3"/>
      <c r="AS884" s="3"/>
    </row>
    <row r="885" spans="41:45" ht="14.25" x14ac:dyDescent="0.45">
      <c r="AO885" s="3"/>
      <c r="AP885" s="3"/>
      <c r="AQ885" s="3"/>
      <c r="AR885" s="3"/>
      <c r="AS885" s="3"/>
    </row>
    <row r="886" spans="41:45" ht="14.25" x14ac:dyDescent="0.45">
      <c r="AO886" s="3"/>
      <c r="AP886" s="3"/>
      <c r="AQ886" s="3"/>
      <c r="AR886" s="3"/>
      <c r="AS886" s="3"/>
    </row>
    <row r="887" spans="41:45" ht="14.25" x14ac:dyDescent="0.45">
      <c r="AO887" s="3"/>
      <c r="AP887" s="3"/>
      <c r="AQ887" s="3"/>
      <c r="AR887" s="3"/>
      <c r="AS887" s="3"/>
    </row>
    <row r="888" spans="41:45" ht="14.25" x14ac:dyDescent="0.45">
      <c r="AO888" s="3"/>
      <c r="AP888" s="3"/>
      <c r="AQ888" s="3"/>
      <c r="AR888" s="3"/>
      <c r="AS888" s="3"/>
    </row>
    <row r="889" spans="41:45" ht="14.25" x14ac:dyDescent="0.45">
      <c r="AO889" s="3"/>
      <c r="AP889" s="3"/>
      <c r="AQ889" s="3"/>
      <c r="AR889" s="3"/>
      <c r="AS889" s="3"/>
    </row>
    <row r="890" spans="41:45" ht="14.25" x14ac:dyDescent="0.45">
      <c r="AO890" s="3"/>
      <c r="AP890" s="3"/>
      <c r="AQ890" s="3"/>
      <c r="AR890" s="3"/>
      <c r="AS890" s="3"/>
    </row>
    <row r="891" spans="41:45" ht="14.25" x14ac:dyDescent="0.45">
      <c r="AO891" s="3"/>
      <c r="AP891" s="3"/>
      <c r="AQ891" s="3"/>
      <c r="AR891" s="3"/>
      <c r="AS891" s="3"/>
    </row>
    <row r="892" spans="41:45" ht="14.25" x14ac:dyDescent="0.45">
      <c r="AO892" s="3"/>
      <c r="AP892" s="3"/>
      <c r="AQ892" s="3"/>
      <c r="AR892" s="3"/>
      <c r="AS892" s="3"/>
    </row>
    <row r="893" spans="41:45" ht="14.25" x14ac:dyDescent="0.45">
      <c r="AO893" s="3"/>
      <c r="AP893" s="3"/>
      <c r="AQ893" s="3"/>
      <c r="AR893" s="3"/>
      <c r="AS893" s="3"/>
    </row>
    <row r="894" spans="41:45" ht="14.25" x14ac:dyDescent="0.45">
      <c r="AO894" s="3"/>
      <c r="AP894" s="3"/>
      <c r="AQ894" s="3"/>
      <c r="AR894" s="3"/>
      <c r="AS894" s="3"/>
    </row>
    <row r="895" spans="41:45" ht="14.25" x14ac:dyDescent="0.45">
      <c r="AO895" s="3"/>
      <c r="AP895" s="3"/>
      <c r="AQ895" s="3"/>
      <c r="AR895" s="3"/>
      <c r="AS895" s="3"/>
    </row>
    <row r="896" spans="41:45" ht="14.25" x14ac:dyDescent="0.45">
      <c r="AO896" s="3"/>
      <c r="AP896" s="3"/>
      <c r="AQ896" s="3"/>
      <c r="AR896" s="3"/>
      <c r="AS896" s="3"/>
    </row>
    <row r="897" spans="41:45" ht="14.25" x14ac:dyDescent="0.45">
      <c r="AO897" s="3"/>
      <c r="AP897" s="3"/>
      <c r="AQ897" s="3"/>
      <c r="AR897" s="3"/>
      <c r="AS897" s="3"/>
    </row>
    <row r="898" spans="41:45" ht="14.25" x14ac:dyDescent="0.45">
      <c r="AO898" s="3"/>
      <c r="AP898" s="3"/>
      <c r="AQ898" s="3"/>
      <c r="AR898" s="3"/>
      <c r="AS898" s="3"/>
    </row>
    <row r="899" spans="41:45" ht="14.25" x14ac:dyDescent="0.45">
      <c r="AO899" s="3"/>
      <c r="AP899" s="3"/>
      <c r="AQ899" s="3"/>
      <c r="AR899" s="3"/>
      <c r="AS899" s="3"/>
    </row>
    <row r="900" spans="41:45" ht="14.25" x14ac:dyDescent="0.45">
      <c r="AO900" s="3"/>
      <c r="AP900" s="3"/>
      <c r="AQ900" s="3"/>
      <c r="AR900" s="3"/>
      <c r="AS900" s="3"/>
    </row>
    <row r="901" spans="41:45" ht="14.25" x14ac:dyDescent="0.45">
      <c r="AO901" s="3"/>
      <c r="AP901" s="3"/>
      <c r="AQ901" s="3"/>
      <c r="AR901" s="3"/>
      <c r="AS901" s="3"/>
    </row>
    <row r="902" spans="41:45" ht="14.25" x14ac:dyDescent="0.45">
      <c r="AO902" s="3"/>
      <c r="AP902" s="3"/>
      <c r="AQ902" s="3"/>
      <c r="AR902" s="3"/>
      <c r="AS902" s="3"/>
    </row>
    <row r="903" spans="41:45" ht="14.25" x14ac:dyDescent="0.45">
      <c r="AO903" s="3"/>
      <c r="AP903" s="3"/>
      <c r="AQ903" s="3"/>
      <c r="AR903" s="3"/>
      <c r="AS903" s="3"/>
    </row>
    <row r="904" spans="41:45" ht="14.25" x14ac:dyDescent="0.45">
      <c r="AO904" s="3"/>
      <c r="AP904" s="3"/>
      <c r="AQ904" s="3"/>
      <c r="AR904" s="3"/>
      <c r="AS904" s="3"/>
    </row>
    <row r="905" spans="41:45" ht="14.25" x14ac:dyDescent="0.45">
      <c r="AO905" s="3"/>
      <c r="AP905" s="3"/>
      <c r="AQ905" s="3"/>
      <c r="AR905" s="3"/>
      <c r="AS905" s="3"/>
    </row>
    <row r="906" spans="41:45" ht="14.25" x14ac:dyDescent="0.45">
      <c r="AO906" s="3"/>
      <c r="AP906" s="3"/>
      <c r="AQ906" s="3"/>
      <c r="AR906" s="3"/>
      <c r="AS906" s="3"/>
    </row>
    <row r="907" spans="41:45" ht="14.25" x14ac:dyDescent="0.45">
      <c r="AO907" s="3"/>
      <c r="AP907" s="3"/>
      <c r="AQ907" s="3"/>
      <c r="AR907" s="3"/>
      <c r="AS907" s="3"/>
    </row>
    <row r="908" spans="41:45" ht="14.25" x14ac:dyDescent="0.45">
      <c r="AO908" s="3"/>
      <c r="AP908" s="3"/>
      <c r="AQ908" s="3"/>
      <c r="AR908" s="3"/>
      <c r="AS908" s="3"/>
    </row>
    <row r="909" spans="41:45" ht="14.25" x14ac:dyDescent="0.45">
      <c r="AO909" s="3"/>
      <c r="AP909" s="3"/>
      <c r="AQ909" s="3"/>
      <c r="AR909" s="3"/>
      <c r="AS909" s="3"/>
    </row>
    <row r="910" spans="41:45" ht="14.25" x14ac:dyDescent="0.45">
      <c r="AO910" s="3"/>
      <c r="AP910" s="3"/>
      <c r="AQ910" s="3"/>
      <c r="AR910" s="3"/>
      <c r="AS910" s="3"/>
    </row>
    <row r="911" spans="41:45" ht="14.25" x14ac:dyDescent="0.45">
      <c r="AO911" s="3"/>
      <c r="AP911" s="3"/>
      <c r="AQ911" s="3"/>
      <c r="AR911" s="3"/>
      <c r="AS911" s="3"/>
    </row>
    <row r="912" spans="41:45" ht="14.25" x14ac:dyDescent="0.45">
      <c r="AO912" s="3"/>
      <c r="AP912" s="3"/>
      <c r="AQ912" s="3"/>
      <c r="AR912" s="3"/>
      <c r="AS912" s="3"/>
    </row>
    <row r="913" spans="41:45" ht="14.25" x14ac:dyDescent="0.45">
      <c r="AO913" s="3"/>
      <c r="AP913" s="3"/>
      <c r="AQ913" s="3"/>
      <c r="AR913" s="3"/>
      <c r="AS913" s="3"/>
    </row>
    <row r="914" spans="41:45" ht="14.25" x14ac:dyDescent="0.45">
      <c r="AO914" s="3"/>
      <c r="AP914" s="3"/>
      <c r="AQ914" s="3"/>
      <c r="AR914" s="3"/>
      <c r="AS914" s="3"/>
    </row>
    <row r="915" spans="41:45" ht="14.25" x14ac:dyDescent="0.45">
      <c r="AO915" s="3"/>
      <c r="AP915" s="3"/>
      <c r="AQ915" s="3"/>
      <c r="AR915" s="3"/>
      <c r="AS915" s="3"/>
    </row>
    <row r="916" spans="41:45" ht="14.25" x14ac:dyDescent="0.45">
      <c r="AO916" s="3"/>
      <c r="AP916" s="3"/>
      <c r="AQ916" s="3"/>
      <c r="AR916" s="3"/>
      <c r="AS916" s="3"/>
    </row>
    <row r="917" spans="41:45" ht="14.25" x14ac:dyDescent="0.45">
      <c r="AO917" s="3"/>
      <c r="AP917" s="3"/>
      <c r="AQ917" s="3"/>
      <c r="AR917" s="3"/>
      <c r="AS917" s="3"/>
    </row>
    <row r="918" spans="41:45" ht="14.25" x14ac:dyDescent="0.45">
      <c r="AO918" s="3"/>
      <c r="AP918" s="3"/>
      <c r="AQ918" s="3"/>
      <c r="AR918" s="3"/>
      <c r="AS918" s="3"/>
    </row>
    <row r="919" spans="41:45" ht="14.25" x14ac:dyDescent="0.45">
      <c r="AO919" s="3"/>
      <c r="AP919" s="3"/>
      <c r="AQ919" s="3"/>
      <c r="AR919" s="3"/>
      <c r="AS919" s="3"/>
    </row>
    <row r="920" spans="41:45" ht="14.25" x14ac:dyDescent="0.45">
      <c r="AO920" s="3"/>
      <c r="AP920" s="3"/>
      <c r="AQ920" s="3"/>
      <c r="AR920" s="3"/>
      <c r="AS920" s="3"/>
    </row>
    <row r="921" spans="41:45" ht="14.25" x14ac:dyDescent="0.45">
      <c r="AO921" s="3"/>
      <c r="AP921" s="3"/>
      <c r="AQ921" s="3"/>
      <c r="AR921" s="3"/>
      <c r="AS921" s="3"/>
    </row>
    <row r="922" spans="41:45" ht="14.25" x14ac:dyDescent="0.45">
      <c r="AO922" s="3"/>
      <c r="AP922" s="3"/>
      <c r="AQ922" s="3"/>
      <c r="AR922" s="3"/>
      <c r="AS922" s="3"/>
    </row>
    <row r="923" spans="41:45" ht="14.25" x14ac:dyDescent="0.45">
      <c r="AO923" s="3"/>
      <c r="AP923" s="3"/>
      <c r="AQ923" s="3"/>
      <c r="AR923" s="3"/>
      <c r="AS923" s="3"/>
    </row>
    <row r="924" spans="41:45" ht="14.25" x14ac:dyDescent="0.45">
      <c r="AO924" s="3"/>
      <c r="AP924" s="3"/>
      <c r="AQ924" s="3"/>
      <c r="AR924" s="3"/>
      <c r="AS924" s="3"/>
    </row>
    <row r="925" spans="41:45" ht="14.25" x14ac:dyDescent="0.45">
      <c r="AO925" s="3"/>
      <c r="AP925" s="3"/>
      <c r="AQ925" s="3"/>
      <c r="AR925" s="3"/>
      <c r="AS925" s="3"/>
    </row>
    <row r="926" spans="41:45" ht="14.25" x14ac:dyDescent="0.45">
      <c r="AO926" s="3"/>
      <c r="AP926" s="3"/>
      <c r="AQ926" s="3"/>
      <c r="AR926" s="3"/>
      <c r="AS926" s="3"/>
    </row>
    <row r="927" spans="41:45" ht="14.25" x14ac:dyDescent="0.45">
      <c r="AO927" s="3"/>
      <c r="AP927" s="3"/>
      <c r="AQ927" s="3"/>
      <c r="AR927" s="3"/>
      <c r="AS927" s="3"/>
    </row>
    <row r="928" spans="41:45" ht="14.25" x14ac:dyDescent="0.45">
      <c r="AO928" s="3"/>
      <c r="AP928" s="3"/>
      <c r="AQ928" s="3"/>
      <c r="AR928" s="3"/>
      <c r="AS928" s="3"/>
    </row>
    <row r="929" spans="41:45" ht="14.25" x14ac:dyDescent="0.45">
      <c r="AO929" s="3"/>
      <c r="AP929" s="3"/>
      <c r="AQ929" s="3"/>
      <c r="AR929" s="3"/>
      <c r="AS929" s="3"/>
    </row>
    <row r="930" spans="41:45" ht="14.25" x14ac:dyDescent="0.45">
      <c r="AO930" s="3"/>
      <c r="AP930" s="3"/>
      <c r="AQ930" s="3"/>
      <c r="AR930" s="3"/>
      <c r="AS930" s="3"/>
    </row>
    <row r="931" spans="41:45" ht="14.25" x14ac:dyDescent="0.45">
      <c r="AO931" s="3"/>
      <c r="AP931" s="3"/>
      <c r="AQ931" s="3"/>
      <c r="AR931" s="3"/>
      <c r="AS931" s="3"/>
    </row>
    <row r="932" spans="41:45" ht="14.25" x14ac:dyDescent="0.45">
      <c r="AO932" s="3"/>
      <c r="AP932" s="3"/>
      <c r="AQ932" s="3"/>
      <c r="AR932" s="3"/>
      <c r="AS932" s="3"/>
    </row>
    <row r="933" spans="41:45" ht="14.25" x14ac:dyDescent="0.45">
      <c r="AO933" s="3"/>
      <c r="AP933" s="3"/>
      <c r="AQ933" s="3"/>
      <c r="AR933" s="3"/>
      <c r="AS933" s="3"/>
    </row>
    <row r="934" spans="41:45" ht="14.25" x14ac:dyDescent="0.45">
      <c r="AO934" s="3"/>
      <c r="AP934" s="3"/>
      <c r="AQ934" s="3"/>
      <c r="AR934" s="3"/>
      <c r="AS934" s="3"/>
    </row>
    <row r="935" spans="41:45" ht="14.25" x14ac:dyDescent="0.45">
      <c r="AO935" s="3"/>
      <c r="AP935" s="3"/>
      <c r="AQ935" s="3"/>
      <c r="AR935" s="3"/>
      <c r="AS935" s="3"/>
    </row>
    <row r="936" spans="41:45" ht="14.25" x14ac:dyDescent="0.45">
      <c r="AO936" s="3"/>
      <c r="AP936" s="3"/>
      <c r="AQ936" s="3"/>
      <c r="AR936" s="3"/>
      <c r="AS936" s="3"/>
    </row>
    <row r="937" spans="41:45" ht="14.25" x14ac:dyDescent="0.45">
      <c r="AO937" s="3"/>
      <c r="AP937" s="3"/>
      <c r="AQ937" s="3"/>
      <c r="AR937" s="3"/>
      <c r="AS937" s="3"/>
    </row>
    <row r="938" spans="41:45" ht="14.25" x14ac:dyDescent="0.45">
      <c r="AO938" s="3"/>
      <c r="AP938" s="3"/>
      <c r="AQ938" s="3"/>
      <c r="AR938" s="3"/>
      <c r="AS938" s="3"/>
    </row>
    <row r="939" spans="41:45" ht="14.25" x14ac:dyDescent="0.45">
      <c r="AO939" s="3"/>
      <c r="AP939" s="3"/>
      <c r="AQ939" s="3"/>
      <c r="AR939" s="3"/>
      <c r="AS939" s="3"/>
    </row>
    <row r="940" spans="41:45" ht="14.25" x14ac:dyDescent="0.45">
      <c r="AO940" s="3"/>
      <c r="AP940" s="3"/>
      <c r="AQ940" s="3"/>
      <c r="AR940" s="3"/>
      <c r="AS940" s="3"/>
    </row>
    <row r="941" spans="41:45" ht="14.25" x14ac:dyDescent="0.45">
      <c r="AO941" s="3"/>
      <c r="AP941" s="3"/>
      <c r="AQ941" s="3"/>
      <c r="AR941" s="3"/>
      <c r="AS941" s="3"/>
    </row>
    <row r="942" spans="41:45" ht="14.25" x14ac:dyDescent="0.45">
      <c r="AO942" s="3"/>
      <c r="AP942" s="3"/>
      <c r="AQ942" s="3"/>
      <c r="AR942" s="3"/>
      <c r="AS942" s="3"/>
    </row>
    <row r="943" spans="41:45" ht="14.25" x14ac:dyDescent="0.45">
      <c r="AO943" s="3"/>
      <c r="AP943" s="3"/>
      <c r="AQ943" s="3"/>
      <c r="AR943" s="3"/>
      <c r="AS943" s="3"/>
    </row>
    <row r="944" spans="41:45" ht="14.25" x14ac:dyDescent="0.45">
      <c r="AO944" s="3"/>
      <c r="AP944" s="3"/>
      <c r="AQ944" s="3"/>
      <c r="AR944" s="3"/>
      <c r="AS944" s="3"/>
    </row>
    <row r="945" spans="41:45" ht="14.25" x14ac:dyDescent="0.45">
      <c r="AO945" s="3"/>
      <c r="AP945" s="3"/>
      <c r="AQ945" s="3"/>
      <c r="AR945" s="3"/>
      <c r="AS945" s="3"/>
    </row>
    <row r="946" spans="41:45" ht="14.25" x14ac:dyDescent="0.45">
      <c r="AO946" s="3"/>
      <c r="AP946" s="3"/>
      <c r="AQ946" s="3"/>
      <c r="AR946" s="3"/>
      <c r="AS946" s="3"/>
    </row>
    <row r="947" spans="41:45" ht="14.25" x14ac:dyDescent="0.45">
      <c r="AO947" s="3"/>
      <c r="AP947" s="3"/>
      <c r="AQ947" s="3"/>
      <c r="AR947" s="3"/>
      <c r="AS947" s="3"/>
    </row>
    <row r="948" spans="41:45" ht="14.25" x14ac:dyDescent="0.45">
      <c r="AO948" s="3"/>
      <c r="AP948" s="3"/>
      <c r="AQ948" s="3"/>
      <c r="AR948" s="3"/>
      <c r="AS948" s="3"/>
    </row>
    <row r="949" spans="41:45" ht="14.25" x14ac:dyDescent="0.45">
      <c r="AO949" s="3"/>
      <c r="AP949" s="3"/>
      <c r="AQ949" s="3"/>
      <c r="AR949" s="3"/>
      <c r="AS949" s="3"/>
    </row>
    <row r="950" spans="41:45" ht="14.25" x14ac:dyDescent="0.45">
      <c r="AO950" s="3"/>
      <c r="AP950" s="3"/>
      <c r="AQ950" s="3"/>
      <c r="AR950" s="3"/>
      <c r="AS950" s="3"/>
    </row>
    <row r="951" spans="41:45" ht="14.25" x14ac:dyDescent="0.45">
      <c r="AO951" s="3"/>
      <c r="AP951" s="3"/>
      <c r="AQ951" s="3"/>
      <c r="AR951" s="3"/>
      <c r="AS951" s="3"/>
    </row>
    <row r="952" spans="41:45" ht="14.25" x14ac:dyDescent="0.45">
      <c r="AO952" s="3"/>
      <c r="AP952" s="3"/>
      <c r="AQ952" s="3"/>
      <c r="AR952" s="3"/>
      <c r="AS952" s="3"/>
    </row>
    <row r="953" spans="41:45" ht="14.25" x14ac:dyDescent="0.45">
      <c r="AO953" s="3"/>
      <c r="AP953" s="3"/>
      <c r="AQ953" s="3"/>
      <c r="AR953" s="3"/>
      <c r="AS953" s="3"/>
    </row>
    <row r="954" spans="41:45" ht="14.25" x14ac:dyDescent="0.45">
      <c r="AO954" s="3"/>
      <c r="AP954" s="3"/>
      <c r="AQ954" s="3"/>
      <c r="AR954" s="3"/>
      <c r="AS954" s="3"/>
    </row>
    <row r="955" spans="41:45" ht="14.25" x14ac:dyDescent="0.45">
      <c r="AO955" s="3"/>
      <c r="AP955" s="3"/>
      <c r="AQ955" s="3"/>
      <c r="AR955" s="3"/>
      <c r="AS955" s="3"/>
    </row>
    <row r="956" spans="41:45" ht="14.25" x14ac:dyDescent="0.45">
      <c r="AO956" s="3"/>
      <c r="AP956" s="3"/>
      <c r="AQ956" s="3"/>
      <c r="AR956" s="3"/>
      <c r="AS956" s="3"/>
    </row>
    <row r="957" spans="41:45" ht="14.25" x14ac:dyDescent="0.45">
      <c r="AO957" s="3"/>
      <c r="AP957" s="3"/>
      <c r="AQ957" s="3"/>
      <c r="AR957" s="3"/>
      <c r="AS957" s="3"/>
    </row>
    <row r="958" spans="41:45" ht="14.25" x14ac:dyDescent="0.45">
      <c r="AO958" s="3"/>
      <c r="AP958" s="3"/>
      <c r="AQ958" s="3"/>
      <c r="AR958" s="3"/>
      <c r="AS958" s="3"/>
    </row>
    <row r="959" spans="41:45" ht="14.25" x14ac:dyDescent="0.45">
      <c r="AO959" s="3"/>
      <c r="AP959" s="3"/>
      <c r="AQ959" s="3"/>
      <c r="AR959" s="3"/>
      <c r="AS959" s="3"/>
    </row>
    <row r="960" spans="41:45" ht="14.25" x14ac:dyDescent="0.45">
      <c r="AO960" s="3"/>
      <c r="AP960" s="3"/>
      <c r="AQ960" s="3"/>
      <c r="AR960" s="3"/>
      <c r="AS960" s="3"/>
    </row>
    <row r="961" spans="41:45" ht="14.25" x14ac:dyDescent="0.45">
      <c r="AO961" s="3"/>
      <c r="AP961" s="3"/>
      <c r="AQ961" s="3"/>
      <c r="AR961" s="3"/>
      <c r="AS961" s="3"/>
    </row>
    <row r="962" spans="41:45" ht="14.25" x14ac:dyDescent="0.45">
      <c r="AO962" s="3"/>
      <c r="AP962" s="3"/>
      <c r="AQ962" s="3"/>
      <c r="AR962" s="3"/>
      <c r="AS962" s="3"/>
    </row>
    <row r="963" spans="41:45" ht="14.25" x14ac:dyDescent="0.45">
      <c r="AO963" s="3"/>
      <c r="AP963" s="3"/>
      <c r="AQ963" s="3"/>
      <c r="AR963" s="3"/>
      <c r="AS963" s="3"/>
    </row>
    <row r="964" spans="41:45" ht="14.25" x14ac:dyDescent="0.45">
      <c r="AO964" s="3"/>
      <c r="AP964" s="3"/>
      <c r="AQ964" s="3"/>
      <c r="AR964" s="3"/>
      <c r="AS964" s="3"/>
    </row>
    <row r="965" spans="41:45" ht="14.25" x14ac:dyDescent="0.45">
      <c r="AO965" s="3"/>
      <c r="AP965" s="3"/>
      <c r="AQ965" s="3"/>
      <c r="AR965" s="3"/>
      <c r="AS965" s="3"/>
    </row>
    <row r="966" spans="41:45" ht="14.25" x14ac:dyDescent="0.45">
      <c r="AO966" s="3"/>
      <c r="AP966" s="3"/>
      <c r="AQ966" s="3"/>
      <c r="AR966" s="3"/>
      <c r="AS966" s="3"/>
    </row>
    <row r="967" spans="41:45" ht="14.25" x14ac:dyDescent="0.45">
      <c r="AO967" s="3"/>
      <c r="AP967" s="3"/>
      <c r="AQ967" s="3"/>
      <c r="AR967" s="3"/>
      <c r="AS967" s="3"/>
    </row>
    <row r="968" spans="41:45" ht="14.25" x14ac:dyDescent="0.45">
      <c r="AO968" s="3"/>
      <c r="AP968" s="3"/>
      <c r="AQ968" s="3"/>
      <c r="AR968" s="3"/>
      <c r="AS968" s="3"/>
    </row>
    <row r="969" spans="41:45" ht="14.25" x14ac:dyDescent="0.45">
      <c r="AO969" s="3"/>
      <c r="AP969" s="3"/>
      <c r="AQ969" s="3"/>
      <c r="AR969" s="3"/>
      <c r="AS969" s="3"/>
    </row>
    <row r="970" spans="41:45" ht="14.25" x14ac:dyDescent="0.45">
      <c r="AO970" s="3"/>
      <c r="AP970" s="3"/>
      <c r="AQ970" s="3"/>
      <c r="AR970" s="3"/>
      <c r="AS970" s="3"/>
    </row>
    <row r="971" spans="41:45" ht="14.25" x14ac:dyDescent="0.45">
      <c r="AO971" s="3"/>
      <c r="AP971" s="3"/>
      <c r="AQ971" s="3"/>
      <c r="AR971" s="3"/>
      <c r="AS971" s="3"/>
    </row>
    <row r="972" spans="41:45" ht="14.25" x14ac:dyDescent="0.45">
      <c r="AO972" s="3"/>
      <c r="AP972" s="3"/>
      <c r="AQ972" s="3"/>
      <c r="AR972" s="3"/>
      <c r="AS972" s="3"/>
    </row>
    <row r="973" spans="41:45" ht="14.25" x14ac:dyDescent="0.45">
      <c r="AO973" s="3"/>
      <c r="AP973" s="3"/>
      <c r="AQ973" s="3"/>
      <c r="AR973" s="3"/>
      <c r="AS973" s="3"/>
    </row>
    <row r="974" spans="41:45" ht="14.25" x14ac:dyDescent="0.45">
      <c r="AO974" s="3"/>
      <c r="AP974" s="3"/>
      <c r="AQ974" s="3"/>
      <c r="AR974" s="3"/>
      <c r="AS974" s="3"/>
    </row>
    <row r="975" spans="41:45" ht="14.25" x14ac:dyDescent="0.45">
      <c r="AO975" s="3"/>
      <c r="AP975" s="3"/>
      <c r="AQ975" s="3"/>
      <c r="AR975" s="3"/>
      <c r="AS975" s="3"/>
    </row>
    <row r="976" spans="41:45" ht="14.25" x14ac:dyDescent="0.45">
      <c r="AO976" s="3"/>
      <c r="AP976" s="3"/>
      <c r="AQ976" s="3"/>
      <c r="AR976" s="3"/>
      <c r="AS976" s="3"/>
    </row>
    <row r="977" spans="41:45" ht="14.25" x14ac:dyDescent="0.45">
      <c r="AO977" s="3"/>
      <c r="AP977" s="3"/>
      <c r="AQ977" s="3"/>
      <c r="AR977" s="3"/>
      <c r="AS977" s="3"/>
    </row>
    <row r="978" spans="41:45" ht="14.25" x14ac:dyDescent="0.45">
      <c r="AO978" s="3"/>
      <c r="AP978" s="3"/>
      <c r="AQ978" s="3"/>
      <c r="AR978" s="3"/>
      <c r="AS978" s="3"/>
    </row>
    <row r="979" spans="41:45" ht="14.25" x14ac:dyDescent="0.45">
      <c r="AO979" s="3"/>
      <c r="AP979" s="3"/>
      <c r="AQ979" s="3"/>
      <c r="AR979" s="3"/>
      <c r="AS979" s="3"/>
    </row>
    <row r="980" spans="41:45" ht="14.25" x14ac:dyDescent="0.45">
      <c r="AO980" s="3"/>
      <c r="AP980" s="3"/>
      <c r="AQ980" s="3"/>
      <c r="AR980" s="3"/>
      <c r="AS980" s="3"/>
    </row>
    <row r="981" spans="41:45" ht="14.25" x14ac:dyDescent="0.45">
      <c r="AO981" s="3"/>
      <c r="AP981" s="3"/>
      <c r="AQ981" s="3"/>
      <c r="AR981" s="3"/>
      <c r="AS981" s="3"/>
    </row>
    <row r="982" spans="41:45" ht="14.25" x14ac:dyDescent="0.45">
      <c r="AO982" s="3"/>
      <c r="AP982" s="3"/>
      <c r="AQ982" s="3"/>
      <c r="AR982" s="3"/>
      <c r="AS982" s="3"/>
    </row>
    <row r="983" spans="41:45" ht="14.25" x14ac:dyDescent="0.45">
      <c r="AO983" s="3"/>
      <c r="AP983" s="3"/>
      <c r="AQ983" s="3"/>
      <c r="AR983" s="3"/>
      <c r="AS983" s="3"/>
    </row>
    <row r="984" spans="41:45" ht="14.25" x14ac:dyDescent="0.45">
      <c r="AO984" s="3"/>
      <c r="AP984" s="3"/>
      <c r="AQ984" s="3"/>
      <c r="AR984" s="3"/>
      <c r="AS984" s="3"/>
    </row>
    <row r="985" spans="41:45" ht="14.25" x14ac:dyDescent="0.45">
      <c r="AO985" s="3"/>
      <c r="AP985" s="3"/>
      <c r="AQ985" s="3"/>
      <c r="AR985" s="3"/>
      <c r="AS985" s="3"/>
    </row>
    <row r="986" spans="41:45" ht="14.25" x14ac:dyDescent="0.45">
      <c r="AO986" s="3"/>
      <c r="AP986" s="3"/>
      <c r="AQ986" s="3"/>
      <c r="AR986" s="3"/>
      <c r="AS986" s="3"/>
    </row>
    <row r="987" spans="41:45" ht="14.25" x14ac:dyDescent="0.45">
      <c r="AO987" s="3"/>
      <c r="AP987" s="3"/>
      <c r="AQ987" s="3"/>
      <c r="AR987" s="3"/>
      <c r="AS987" s="3"/>
    </row>
    <row r="988" spans="41:45" ht="14.25" x14ac:dyDescent="0.45">
      <c r="AO988" s="3"/>
      <c r="AP988" s="3"/>
      <c r="AQ988" s="3"/>
      <c r="AR988" s="3"/>
      <c r="AS988" s="3"/>
    </row>
    <row r="989" spans="41:45" ht="14.25" x14ac:dyDescent="0.45">
      <c r="AO989" s="3"/>
      <c r="AP989" s="3"/>
      <c r="AQ989" s="3"/>
      <c r="AR989" s="3"/>
      <c r="AS989" s="3"/>
    </row>
    <row r="990" spans="41:45" ht="14.25" x14ac:dyDescent="0.45">
      <c r="AO990" s="3"/>
      <c r="AP990" s="3"/>
      <c r="AQ990" s="3"/>
      <c r="AR990" s="3"/>
      <c r="AS990" s="3"/>
    </row>
  </sheetData>
  <mergeCells count="1">
    <mergeCell ref="D3:Q3"/>
  </mergeCells>
  <conditionalFormatting sqref="AL7:AL37 D7:F37 AO41:AQ41 AP42:AQ71 AS41:AS71 AK4:AQ6 AJ41:AJ71 I42:I51 I52:J71 AR4:AR37 AO7:AQ37 M7:AI37 AS7:AV37">
    <cfRule type="cellIs" dxfId="13" priority="15" operator="equal">
      <formula>0</formula>
    </cfRule>
  </conditionalFormatting>
  <conditionalFormatting sqref="D41:J41 AO42:AO71 D42:H71 J42:J51 N41:AM71">
    <cfRule type="cellIs" dxfId="12" priority="14" operator="equal">
      <formula>0</formula>
    </cfRule>
  </conditionalFormatting>
  <conditionalFormatting sqref="AW7:AW37">
    <cfRule type="cellIs" dxfId="11" priority="12" operator="equal">
      <formula>0</formula>
    </cfRule>
  </conditionalFormatting>
  <conditionalFormatting sqref="AN41:AN71">
    <cfRule type="cellIs" dxfId="10" priority="11" operator="equal">
      <formula>0</formula>
    </cfRule>
  </conditionalFormatting>
  <conditionalFormatting sqref="AM7:AN37">
    <cfRule type="cellIs" dxfId="9" priority="10" operator="equal">
      <formula>0</formula>
    </cfRule>
  </conditionalFormatting>
  <conditionalFormatting sqref="AX7:AX37">
    <cfRule type="cellIs" dxfId="8" priority="9" operator="equal">
      <formula>0</formula>
    </cfRule>
  </conditionalFormatting>
  <conditionalFormatting sqref="AK7:AK37">
    <cfRule type="cellIs" dxfId="7" priority="8" operator="equal">
      <formula>0</formula>
    </cfRule>
  </conditionalFormatting>
  <conditionalFormatting sqref="G7:G37">
    <cfRule type="cellIs" dxfId="6" priority="7" operator="equal">
      <formula>0</formula>
    </cfRule>
  </conditionalFormatting>
  <conditionalFormatting sqref="H7:H37">
    <cfRule type="cellIs" dxfId="5" priority="6" operator="equal">
      <formula>0</formula>
    </cfRule>
  </conditionalFormatting>
  <conditionalFormatting sqref="J7:J37">
    <cfRule type="cellIs" dxfId="4" priority="5" operator="equal">
      <formula>0</formula>
    </cfRule>
  </conditionalFormatting>
  <conditionalFormatting sqref="K7:L37">
    <cfRule type="cellIs" dxfId="3" priority="4" operator="equal">
      <formula>0</formula>
    </cfRule>
  </conditionalFormatting>
  <conditionalFormatting sqref="I7:I37">
    <cfRule type="cellIs" dxfId="2" priority="3" operator="equal">
      <formula>0</formula>
    </cfRule>
  </conditionalFormatting>
  <conditionalFormatting sqref="K41:M41 K42:K71 L42:L70 M42:M71">
    <cfRule type="cellIs" dxfId="1" priority="2" operator="equal">
      <formula>0</formula>
    </cfRule>
  </conditionalFormatting>
  <conditionalFormatting sqref="L71">
    <cfRule type="cellIs" dxfId="0" priority="1" operator="equal">
      <formula>0</formula>
    </cfRule>
  </conditionalFormatting>
  <pageMargins left="0.7" right="0.7" top="0.75" bottom="0.75" header="0.3" footer="0.3"/>
  <pageSetup paperSize="17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2" sqref="F42"/>
    </sheetView>
  </sheetViews>
  <sheetFormatPr defaultRowHeight="14.25" x14ac:dyDescent="0.45"/>
  <cols>
    <col min="1" max="1" width="33.265625" bestFit="1" customWidth="1"/>
    <col min="2" max="2" width="24.265625" bestFit="1" customWidth="1"/>
    <col min="6" max="6" width="33.265625" bestFit="1" customWidth="1"/>
    <col min="7" max="7" width="24.265625" bestFit="1" customWidth="1"/>
  </cols>
  <sheetData/>
  <sortState ref="F1:F62">
    <sortCondition ref="F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A47" sqref="A47"/>
    </sheetView>
  </sheetViews>
  <sheetFormatPr defaultRowHeight="14.25" x14ac:dyDescent="0.45"/>
  <cols>
    <col min="1" max="1" width="40" style="95" bestFit="1" customWidth="1"/>
    <col min="2" max="2" width="11.265625" style="58" bestFit="1" customWidth="1"/>
    <col min="3" max="3" width="12.265625" style="98" bestFit="1" customWidth="1"/>
    <col min="5" max="5" width="33.265625" bestFit="1" customWidth="1"/>
    <col min="6" max="6" width="4.46484375" bestFit="1" customWidth="1"/>
    <col min="7" max="7" width="8" style="97" bestFit="1" customWidth="1"/>
  </cols>
  <sheetData>
    <row r="1" spans="1:3" x14ac:dyDescent="0.45">
      <c r="A1" s="96" t="s">
        <v>0</v>
      </c>
    </row>
    <row r="2" spans="1:3" x14ac:dyDescent="0.45">
      <c r="A2" s="96" t="s">
        <v>63</v>
      </c>
    </row>
    <row r="4" spans="1:3" x14ac:dyDescent="0.45">
      <c r="A4" s="99" t="s">
        <v>49</v>
      </c>
      <c r="B4" s="110" t="s">
        <v>56</v>
      </c>
      <c r="C4" s="111" t="s">
        <v>55</v>
      </c>
    </row>
    <row r="5" spans="1:3" x14ac:dyDescent="0.45">
      <c r="A5" s="101" t="s">
        <v>50</v>
      </c>
      <c r="B5" s="102"/>
      <c r="C5" s="103"/>
    </row>
    <row r="6" spans="1:3" ht="14.65" thickBot="1" x14ac:dyDescent="0.5">
      <c r="A6" s="102" t="s">
        <v>51</v>
      </c>
      <c r="B6" s="113">
        <v>36</v>
      </c>
      <c r="C6" s="114">
        <v>37.07</v>
      </c>
    </row>
    <row r="7" spans="1:3" x14ac:dyDescent="0.45">
      <c r="A7" s="112" t="s">
        <v>52</v>
      </c>
      <c r="B7" s="117">
        <v>34</v>
      </c>
      <c r="C7" s="118"/>
    </row>
    <row r="8" spans="1:3" x14ac:dyDescent="0.45">
      <c r="A8" s="112" t="s">
        <v>53</v>
      </c>
      <c r="B8" s="119">
        <v>34</v>
      </c>
      <c r="C8" s="120"/>
    </row>
    <row r="9" spans="1:3" ht="14.65" thickBot="1" x14ac:dyDescent="0.5">
      <c r="A9" s="112" t="s">
        <v>54</v>
      </c>
      <c r="B9" s="121">
        <v>34</v>
      </c>
      <c r="C9" s="122">
        <v>102.48</v>
      </c>
    </row>
    <row r="10" spans="1:3" x14ac:dyDescent="0.45">
      <c r="A10" s="106" t="s">
        <v>57</v>
      </c>
      <c r="B10" s="115"/>
      <c r="C10" s="116">
        <f>SUM(C6:C9)</f>
        <v>139.55000000000001</v>
      </c>
    </row>
    <row r="12" spans="1:3" x14ac:dyDescent="0.45">
      <c r="A12" s="107" t="s">
        <v>61</v>
      </c>
      <c r="B12" s="110" t="s">
        <v>56</v>
      </c>
      <c r="C12" s="111" t="s">
        <v>55</v>
      </c>
    </row>
    <row r="13" spans="1:3" x14ac:dyDescent="0.45">
      <c r="A13" s="101" t="s">
        <v>48</v>
      </c>
      <c r="B13" s="104">
        <v>32</v>
      </c>
      <c r="C13" s="105">
        <v>109.55</v>
      </c>
    </row>
    <row r="15" spans="1:3" x14ac:dyDescent="0.45">
      <c r="A15" s="107" t="s">
        <v>47</v>
      </c>
      <c r="B15" s="110" t="s">
        <v>56</v>
      </c>
      <c r="C15" s="111" t="s">
        <v>58</v>
      </c>
    </row>
    <row r="16" spans="1:3" x14ac:dyDescent="0.45">
      <c r="A16" s="126" t="s">
        <v>77</v>
      </c>
      <c r="B16" s="104">
        <v>1</v>
      </c>
      <c r="C16" s="105">
        <f>10.79/12</f>
        <v>0.89916666666666656</v>
      </c>
    </row>
    <row r="17" spans="1:3" x14ac:dyDescent="0.45">
      <c r="A17" s="108" t="s">
        <v>33</v>
      </c>
      <c r="B17" s="104">
        <v>1</v>
      </c>
      <c r="C17" s="105">
        <f t="shared" ref="C17:C21" si="0">10.79/12</f>
        <v>0.89916666666666656</v>
      </c>
    </row>
    <row r="18" spans="1:3" x14ac:dyDescent="0.45">
      <c r="A18" s="108" t="s">
        <v>34</v>
      </c>
      <c r="B18" s="104">
        <v>1</v>
      </c>
      <c r="C18" s="105">
        <f t="shared" si="0"/>
        <v>0.89916666666666656</v>
      </c>
    </row>
    <row r="19" spans="1:3" x14ac:dyDescent="0.45">
      <c r="A19" s="108" t="s">
        <v>35</v>
      </c>
      <c r="B19" s="104">
        <v>1</v>
      </c>
      <c r="C19" s="105">
        <f t="shared" si="0"/>
        <v>0.89916666666666656</v>
      </c>
    </row>
    <row r="20" spans="1:3" x14ac:dyDescent="0.45">
      <c r="A20" s="108" t="s">
        <v>36</v>
      </c>
      <c r="B20" s="104">
        <v>1</v>
      </c>
      <c r="C20" s="105">
        <f t="shared" si="0"/>
        <v>0.89916666666666656</v>
      </c>
    </row>
    <row r="21" spans="1:3" x14ac:dyDescent="0.45">
      <c r="A21" s="108" t="s">
        <v>37</v>
      </c>
      <c r="B21" s="104">
        <v>1</v>
      </c>
      <c r="C21" s="105">
        <f t="shared" si="0"/>
        <v>0.89916666666666656</v>
      </c>
    </row>
    <row r="22" spans="1:3" x14ac:dyDescent="0.45">
      <c r="A22" s="108" t="s">
        <v>38</v>
      </c>
      <c r="B22" s="104">
        <v>1</v>
      </c>
      <c r="C22" s="105">
        <f>9.39/2</f>
        <v>4.6950000000000003</v>
      </c>
    </row>
    <row r="23" spans="1:3" x14ac:dyDescent="0.45">
      <c r="A23" s="109" t="s">
        <v>59</v>
      </c>
      <c r="B23" s="104">
        <v>1</v>
      </c>
      <c r="C23" s="105">
        <f>5.49/3</f>
        <v>1.83</v>
      </c>
    </row>
    <row r="24" spans="1:3" x14ac:dyDescent="0.45">
      <c r="A24" s="108" t="s">
        <v>39</v>
      </c>
      <c r="B24" s="104">
        <v>1</v>
      </c>
      <c r="C24" s="105">
        <v>6.99</v>
      </c>
    </row>
    <row r="25" spans="1:3" x14ac:dyDescent="0.45">
      <c r="A25" s="108" t="s">
        <v>40</v>
      </c>
      <c r="B25" s="104">
        <v>1</v>
      </c>
      <c r="C25" s="100">
        <f>3.79/4</f>
        <v>0.94750000000000001</v>
      </c>
    </row>
    <row r="26" spans="1:3" x14ac:dyDescent="0.45">
      <c r="A26" s="108" t="s">
        <v>41</v>
      </c>
      <c r="B26" s="104">
        <v>1</v>
      </c>
      <c r="C26" s="105">
        <f>5.49/24</f>
        <v>0.22875000000000001</v>
      </c>
    </row>
    <row r="27" spans="1:3" x14ac:dyDescent="0.45">
      <c r="A27" s="108" t="s">
        <v>42</v>
      </c>
      <c r="B27" s="104">
        <v>1</v>
      </c>
      <c r="C27" s="105">
        <f>9.69/12</f>
        <v>0.8075</v>
      </c>
    </row>
    <row r="28" spans="1:3" x14ac:dyDescent="0.45">
      <c r="A28" s="108" t="s">
        <v>43</v>
      </c>
      <c r="B28" s="104">
        <v>1</v>
      </c>
      <c r="C28" s="105">
        <v>0.95</v>
      </c>
    </row>
    <row r="29" spans="1:3" x14ac:dyDescent="0.45">
      <c r="A29" s="108" t="s">
        <v>44</v>
      </c>
      <c r="B29" s="104">
        <v>1</v>
      </c>
      <c r="C29" s="105">
        <v>0.95</v>
      </c>
    </row>
    <row r="30" spans="1:3" x14ac:dyDescent="0.45">
      <c r="A30" s="108" t="s">
        <v>45</v>
      </c>
      <c r="B30" s="104">
        <v>1</v>
      </c>
      <c r="C30" s="105">
        <f>5.59/10</f>
        <v>0.55899999999999994</v>
      </c>
    </row>
    <row r="31" spans="1:3" x14ac:dyDescent="0.45">
      <c r="A31" s="108" t="s">
        <v>46</v>
      </c>
      <c r="B31" s="104">
        <v>1</v>
      </c>
      <c r="C31" s="105">
        <f>10.99/3</f>
        <v>3.6633333333333336</v>
      </c>
    </row>
    <row r="32" spans="1:3" x14ac:dyDescent="0.45">
      <c r="A32" s="153" t="s">
        <v>60</v>
      </c>
      <c r="B32" s="153"/>
      <c r="C32" s="100">
        <f>SUM(C16:C31)</f>
        <v>27.016083333333338</v>
      </c>
    </row>
    <row r="33" spans="1:3" x14ac:dyDescent="0.45">
      <c r="A33" s="154" t="s">
        <v>62</v>
      </c>
      <c r="B33" s="155"/>
      <c r="C33" s="105">
        <f>C32*31</f>
        <v>837.4985833333335</v>
      </c>
    </row>
    <row r="34" spans="1:3" ht="14.65" thickBot="1" x14ac:dyDescent="0.5"/>
    <row r="35" spans="1:3" ht="14.65" thickBot="1" x14ac:dyDescent="0.5">
      <c r="B35" s="123" t="s">
        <v>8</v>
      </c>
      <c r="C35" s="124">
        <f>C10+C13+C33</f>
        <v>1086.5985833333334</v>
      </c>
    </row>
  </sheetData>
  <mergeCells count="2">
    <mergeCell ref="A32:B32"/>
    <mergeCell ref="A33:B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Schedule</vt:lpstr>
      <vt:lpstr>Roll Sheet Sect 01</vt:lpstr>
      <vt:lpstr>Scores &amp; Attendance Sect.01 grd</vt:lpstr>
      <vt:lpstr>Sheet1</vt:lpstr>
      <vt:lpstr>Expense Report</vt:lpstr>
      <vt:lpstr>'Roll Sheet Sect 01'!Print_Titles</vt:lpstr>
      <vt:lpstr>Schedule!Print_Titles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Marie Patterson</cp:lastModifiedBy>
  <cp:lastPrinted>2021-08-04T19:21:19Z</cp:lastPrinted>
  <dcterms:created xsi:type="dcterms:W3CDTF">2017-08-20T12:27:01Z</dcterms:created>
  <dcterms:modified xsi:type="dcterms:W3CDTF">2021-08-11T17:21:01Z</dcterms:modified>
</cp:coreProperties>
</file>